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vincent\Desktop\"/>
    </mc:Choice>
  </mc:AlternateContent>
  <bookViews>
    <workbookView xWindow="240" yWindow="45" windowWidth="15570" windowHeight="7575" tabRatio="805"/>
  </bookViews>
  <sheets>
    <sheet name="Page titre" sheetId="25" r:id="rId1"/>
    <sheet name="Sommaire" sheetId="26" r:id="rId2"/>
    <sheet name="Rapport auditeur" sheetId="35" r:id="rId3"/>
    <sheet name="Renseignements statutaires" sheetId="31" r:id="rId4"/>
    <sheet name="État des résultats" sheetId="2" r:id="rId5"/>
    <sheet name="Bilan" sheetId="3" r:id="rId6"/>
    <sheet name="Actif net" sheetId="1" r:id="rId7"/>
    <sheet name="État des flux de trésorerie" sheetId="29" r:id="rId8"/>
    <sheet name="Notes 1-2" sheetId="4" r:id="rId9"/>
    <sheet name="Notes 3-5" sheetId="30" r:id="rId10"/>
    <sheet name="Notes 6-7" sheetId="5" r:id="rId11"/>
    <sheet name="Note 8" sheetId="7" r:id="rId12"/>
    <sheet name="Notes 9-11" sheetId="36" r:id="rId13"/>
    <sheet name="Notes 12-13" sheetId="8" r:id="rId14"/>
    <sheet name="Notes 14-15" sheetId="9" r:id="rId15"/>
    <sheet name="Notes 16-21" sheetId="28" r:id="rId16"/>
    <sheet name="Annexes A-D" sheetId="10" r:id="rId17"/>
    <sheet name="Annexes E-H" sheetId="11" r:id="rId18"/>
    <sheet name="Annexes I-J" sheetId="12" r:id="rId19"/>
    <sheet name="Page titre formulaires" sheetId="27" r:id="rId20"/>
    <sheet name="Formulaire - section 1" sheetId="37" r:id="rId21"/>
    <sheet name="Formulaire - section 2" sheetId="38" r:id="rId22"/>
    <sheet name="Formulaire - section 3" sheetId="39" r:id="rId23"/>
    <sheet name="Formulaire - section 4" sheetId="40" r:id="rId24"/>
    <sheet name="Formulaire - section 5" sheetId="41" r:id="rId25"/>
    <sheet name="Formulaire - section 6" sheetId="42" r:id="rId26"/>
    <sheet name="Formulaire - section 6,1" sheetId="44" r:id="rId27"/>
    <sheet name="Recommandation de l'auditeur" sheetId="34" r:id="rId28"/>
    <sheet name="Plan comptable" sheetId="14" r:id="rId29"/>
  </sheets>
  <definedNames>
    <definedName name="_AMO_UniqueIdentifier" localSheetId="26" hidden="1">"'a4f6eac9-515c-4ade-8b3d-f843bb0da752'"</definedName>
    <definedName name="_xlnm.Print_Area" localSheetId="16">'Annexes A-D'!$A$1:$K$50</definedName>
    <definedName name="_xlnm.Print_Area" localSheetId="17">'Annexes E-H'!$A$1:$K$44</definedName>
    <definedName name="_xlnm.Print_Area" localSheetId="18">'Annexes I-J'!$A$1:$K$22</definedName>
    <definedName name="_xlnm.Print_Area" localSheetId="21">'Formulaire - section 2'!$B$2:$I$82</definedName>
    <definedName name="_xlnm.Print_Area" localSheetId="22">'Formulaire - section 3'!$B$2:$I$103</definedName>
    <definedName name="_xlnm.Print_Area" localSheetId="23">'Formulaire - section 4'!$B$2:$I$61</definedName>
    <definedName name="_xlnm.Print_Area" localSheetId="24">'Formulaire - section 5'!$B$2:$H$22</definedName>
    <definedName name="_xlnm.Print_Area" localSheetId="25">'Formulaire - section 6'!$B$2:$T$55</definedName>
    <definedName name="_xlnm.Print_Area" localSheetId="11">'Note 8'!$A$1:$O$42</definedName>
    <definedName name="_xlnm.Print_Area" localSheetId="14">'Notes 14-15'!$A$1:$R$62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42" l="1"/>
  <c r="H8" i="42" l="1"/>
  <c r="T18" i="42" l="1"/>
  <c r="T45" i="42" s="1"/>
  <c r="T19" i="42"/>
  <c r="T20" i="42"/>
  <c r="T21" i="42"/>
  <c r="T22" i="42"/>
  <c r="T23" i="42"/>
  <c r="T24" i="42"/>
  <c r="T25" i="42"/>
  <c r="T26" i="42"/>
  <c r="T27" i="42"/>
  <c r="T28" i="42"/>
  <c r="T29" i="42"/>
  <c r="T30" i="42"/>
  <c r="T31" i="42"/>
  <c r="T32" i="42"/>
  <c r="T33" i="42"/>
  <c r="T34" i="42"/>
  <c r="T35" i="42"/>
  <c r="T36" i="42"/>
  <c r="T37" i="42"/>
  <c r="T38" i="42"/>
  <c r="T39" i="42"/>
  <c r="T40" i="42"/>
  <c r="T41" i="42"/>
  <c r="T42" i="42"/>
  <c r="T43" i="42"/>
  <c r="T44" i="42"/>
  <c r="Q45" i="42"/>
  <c r="F65" i="39"/>
  <c r="H65" i="39"/>
  <c r="I65" i="39"/>
  <c r="F66" i="39"/>
  <c r="H66" i="39"/>
  <c r="I66" i="39"/>
  <c r="F67" i="39"/>
  <c r="H67" i="39"/>
  <c r="I67" i="39"/>
  <c r="F68" i="39"/>
  <c r="H68" i="39"/>
  <c r="I68" i="39"/>
  <c r="F69" i="39"/>
  <c r="H69" i="39"/>
  <c r="I69" i="39"/>
  <c r="F70" i="39"/>
  <c r="H70" i="39"/>
  <c r="I70" i="39"/>
  <c r="F71" i="39"/>
  <c r="H71" i="39"/>
  <c r="I71" i="39"/>
  <c r="F72" i="39"/>
  <c r="H72" i="39"/>
  <c r="I72" i="39"/>
  <c r="F73" i="39"/>
  <c r="H73" i="39"/>
  <c r="I73" i="39"/>
  <c r="F74" i="39"/>
  <c r="H74" i="39"/>
  <c r="I74" i="39"/>
  <c r="F75" i="39"/>
  <c r="H75" i="39"/>
  <c r="I75" i="39"/>
  <c r="F76" i="39"/>
  <c r="H76" i="39"/>
  <c r="I76" i="39"/>
  <c r="F77" i="39"/>
  <c r="H77" i="39"/>
  <c r="I77" i="39"/>
  <c r="F78" i="39"/>
  <c r="I78" i="39" s="1"/>
  <c r="I84" i="39" s="1"/>
  <c r="I86" i="39" s="1"/>
  <c r="I87" i="39" s="1"/>
  <c r="H78" i="39"/>
  <c r="F79" i="39"/>
  <c r="H79" i="39"/>
  <c r="I79" i="39"/>
  <c r="F80" i="39"/>
  <c r="H80" i="39"/>
  <c r="I80" i="39"/>
  <c r="F81" i="39"/>
  <c r="H81" i="39"/>
  <c r="I81" i="39"/>
  <c r="F82" i="39"/>
  <c r="H82" i="39"/>
  <c r="I82" i="39"/>
  <c r="F83" i="39"/>
  <c r="H83" i="39"/>
  <c r="I83" i="39"/>
  <c r="F16" i="39"/>
  <c r="H16" i="39"/>
  <c r="I16" i="39"/>
  <c r="F17" i="39"/>
  <c r="H17" i="39"/>
  <c r="I17" i="39"/>
  <c r="F18" i="39"/>
  <c r="H18" i="39"/>
  <c r="I18" i="39"/>
  <c r="F19" i="39"/>
  <c r="H19" i="39"/>
  <c r="I19" i="39"/>
  <c r="F20" i="39"/>
  <c r="H20" i="39"/>
  <c r="I20" i="39"/>
  <c r="F21" i="39"/>
  <c r="H21" i="39"/>
  <c r="I21" i="39"/>
  <c r="F22" i="39"/>
  <c r="H22" i="39"/>
  <c r="I22" i="39"/>
  <c r="F23" i="39"/>
  <c r="H23" i="39"/>
  <c r="I23" i="39"/>
  <c r="F24" i="39"/>
  <c r="H24" i="39"/>
  <c r="I24" i="39"/>
  <c r="F25" i="39"/>
  <c r="H25" i="39"/>
  <c r="I25" i="39"/>
  <c r="F26" i="39"/>
  <c r="H26" i="39"/>
  <c r="I26" i="39"/>
  <c r="F27" i="39"/>
  <c r="H27" i="39"/>
  <c r="I27" i="39"/>
  <c r="F28" i="39"/>
  <c r="H28" i="39"/>
  <c r="I28" i="39"/>
  <c r="F29" i="39"/>
  <c r="H29" i="39"/>
  <c r="I29" i="39"/>
  <c r="F30" i="39"/>
  <c r="H30" i="39"/>
  <c r="I30" i="39"/>
  <c r="F31" i="39"/>
  <c r="H31" i="39"/>
  <c r="I31" i="39"/>
  <c r="F32" i="39"/>
  <c r="H32" i="39"/>
  <c r="I32" i="39"/>
  <c r="F33" i="39"/>
  <c r="H33" i="39"/>
  <c r="I33" i="39"/>
  <c r="F34" i="39"/>
  <c r="H34" i="39"/>
  <c r="I34" i="39"/>
  <c r="F35" i="39"/>
  <c r="H35" i="39"/>
  <c r="I35" i="39"/>
  <c r="F36" i="39"/>
  <c r="H36" i="39"/>
  <c r="I36" i="39"/>
  <c r="F37" i="39"/>
  <c r="H37" i="39"/>
  <c r="I37" i="39"/>
  <c r="F38" i="39"/>
  <c r="H38" i="39"/>
  <c r="I38" i="39"/>
  <c r="F39" i="39"/>
  <c r="H39" i="39"/>
  <c r="I39" i="39"/>
  <c r="F40" i="39"/>
  <c r="H40" i="39"/>
  <c r="I40" i="39"/>
  <c r="F41" i="39"/>
  <c r="H41" i="39"/>
  <c r="I41" i="39"/>
  <c r="F42" i="39"/>
  <c r="H42" i="39"/>
  <c r="I42" i="39"/>
  <c r="F43" i="39"/>
  <c r="H43" i="39"/>
  <c r="I43" i="39"/>
  <c r="I44" i="39"/>
  <c r="I85" i="39"/>
  <c r="R18" i="42"/>
  <c r="R45" i="42" s="1"/>
  <c r="R19" i="42"/>
  <c r="R20" i="42"/>
  <c r="R21" i="42"/>
  <c r="R22" i="42"/>
  <c r="R23" i="42"/>
  <c r="R24" i="42"/>
  <c r="R25" i="42"/>
  <c r="R26" i="42"/>
  <c r="R27" i="42"/>
  <c r="R28" i="42"/>
  <c r="R29" i="42"/>
  <c r="R30" i="42"/>
  <c r="R31" i="42"/>
  <c r="R32" i="42"/>
  <c r="R33" i="42"/>
  <c r="R34" i="42"/>
  <c r="R35" i="42"/>
  <c r="R36" i="42"/>
  <c r="R37" i="42"/>
  <c r="R38" i="42"/>
  <c r="R39" i="42"/>
  <c r="R40" i="42"/>
  <c r="R41" i="42"/>
  <c r="R42" i="42"/>
  <c r="R43" i="42"/>
  <c r="R44" i="42"/>
  <c r="C6" i="42"/>
  <c r="S45" i="42"/>
  <c r="C8" i="42"/>
  <c r="H22" i="41"/>
  <c r="G10" i="41"/>
  <c r="D10" i="41"/>
  <c r="E9" i="41"/>
  <c r="D8" i="41"/>
  <c r="D9" i="40"/>
  <c r="D7" i="40"/>
  <c r="F44" i="39"/>
  <c r="F85" i="39"/>
  <c r="H84" i="39"/>
  <c r="H86" i="39" s="1"/>
  <c r="I90" i="39" s="1"/>
  <c r="H44" i="39"/>
  <c r="H85" i="39"/>
  <c r="H8" i="39"/>
  <c r="H57" i="39" s="1"/>
  <c r="C8" i="39"/>
  <c r="C57" i="39" s="1"/>
  <c r="H6" i="39"/>
  <c r="H55" i="39" s="1"/>
  <c r="C6" i="39"/>
  <c r="C55" i="39" s="1"/>
  <c r="F81" i="38"/>
  <c r="C79" i="38"/>
  <c r="C34" i="38"/>
  <c r="F16" i="37"/>
  <c r="H16" i="37" s="1"/>
  <c r="J16" i="37" s="1"/>
  <c r="F17" i="37"/>
  <c r="H17" i="37" s="1"/>
  <c r="J17" i="37" s="1"/>
  <c r="F18" i="37"/>
  <c r="H18" i="37" s="1"/>
  <c r="J18" i="37" s="1"/>
  <c r="F19" i="37"/>
  <c r="H19" i="37" s="1"/>
  <c r="J19" i="37" s="1"/>
  <c r="F20" i="37"/>
  <c r="H20" i="37" s="1"/>
  <c r="J20" i="37" s="1"/>
  <c r="F21" i="37"/>
  <c r="H21" i="37" s="1"/>
  <c r="J21" i="37" s="1"/>
  <c r="F22" i="37"/>
  <c r="H22" i="37" s="1"/>
  <c r="J22" i="37" s="1"/>
  <c r="F23" i="37"/>
  <c r="H23" i="37" s="1"/>
  <c r="J23" i="37" s="1"/>
  <c r="F24" i="37"/>
  <c r="H24" i="37" s="1"/>
  <c r="J24" i="37" s="1"/>
  <c r="F25" i="37"/>
  <c r="H25" i="37" s="1"/>
  <c r="J25" i="37" s="1"/>
  <c r="F26" i="37"/>
  <c r="H26" i="37" s="1"/>
  <c r="J26" i="37" s="1"/>
  <c r="F27" i="37"/>
  <c r="H27" i="37" s="1"/>
  <c r="J27" i="37" s="1"/>
  <c r="F28" i="37"/>
  <c r="H28" i="37" s="1"/>
  <c r="J28" i="37" s="1"/>
  <c r="F29" i="37"/>
  <c r="H29" i="37" s="1"/>
  <c r="J29" i="37" s="1"/>
  <c r="F30" i="37"/>
  <c r="H30" i="37" s="1"/>
  <c r="J30" i="37" s="1"/>
  <c r="F31" i="37"/>
  <c r="H31" i="37" s="1"/>
  <c r="J31" i="37" s="1"/>
  <c r="F32" i="37"/>
  <c r="H32" i="37" s="1"/>
  <c r="J32" i="37" s="1"/>
  <c r="F33" i="37"/>
  <c r="H33" i="37" s="1"/>
  <c r="J33" i="37" s="1"/>
  <c r="F34" i="37"/>
  <c r="H34" i="37" s="1"/>
  <c r="J34" i="37" s="1"/>
  <c r="F35" i="37"/>
  <c r="H35" i="37" s="1"/>
  <c r="J35" i="37" s="1"/>
  <c r="F36" i="37"/>
  <c r="H36" i="37" s="1"/>
  <c r="J36" i="37" s="1"/>
  <c r="F37" i="37"/>
  <c r="H37" i="37" s="1"/>
  <c r="J37" i="37" s="1"/>
  <c r="F38" i="37"/>
  <c r="H38" i="37" s="1"/>
  <c r="J38" i="37" s="1"/>
  <c r="F39" i="37"/>
  <c r="H39" i="37" s="1"/>
  <c r="J39" i="37" s="1"/>
  <c r="F40" i="37"/>
  <c r="H40" i="37" s="1"/>
  <c r="J40" i="37" s="1"/>
  <c r="F41" i="37"/>
  <c r="H41" i="37" s="1"/>
  <c r="J41" i="37" s="1"/>
  <c r="F42" i="37"/>
  <c r="H42" i="37" s="1"/>
  <c r="J42" i="37" s="1"/>
  <c r="K27" i="9"/>
  <c r="K18" i="9"/>
  <c r="K33" i="9"/>
  <c r="K24" i="9"/>
  <c r="K15" i="9"/>
  <c r="I45" i="3"/>
  <c r="K24" i="3"/>
  <c r="I24" i="3"/>
  <c r="I15" i="3"/>
  <c r="J44" i="2"/>
  <c r="H44" i="2"/>
  <c r="J42" i="2"/>
  <c r="H42" i="2"/>
  <c r="J22" i="2"/>
  <c r="H22" i="2"/>
  <c r="J28" i="1"/>
  <c r="P43" i="36"/>
  <c r="P44" i="36"/>
  <c r="P48" i="36"/>
  <c r="L43" i="36"/>
  <c r="L44" i="36"/>
  <c r="L48" i="36"/>
  <c r="P28" i="36"/>
  <c r="P32" i="36"/>
  <c r="N28" i="36"/>
  <c r="N32" i="36"/>
  <c r="P23" i="36"/>
  <c r="N23" i="36"/>
  <c r="L23" i="36"/>
  <c r="J23" i="36"/>
  <c r="H28" i="1"/>
  <c r="F28" i="1"/>
  <c r="D28" i="1"/>
  <c r="B28" i="1"/>
  <c r="I33" i="9"/>
  <c r="I24" i="9"/>
  <c r="I15" i="9"/>
  <c r="J32" i="28"/>
  <c r="H32" i="28"/>
  <c r="J17" i="28"/>
  <c r="H17" i="28"/>
  <c r="J11" i="28"/>
  <c r="H11" i="28"/>
  <c r="N53" i="7"/>
  <c r="J53" i="7"/>
  <c r="H53" i="7"/>
  <c r="F53" i="7"/>
  <c r="D53" i="7"/>
  <c r="L51" i="7"/>
  <c r="L49" i="7"/>
  <c r="L47" i="7"/>
  <c r="L45" i="7"/>
  <c r="N37" i="7"/>
  <c r="J37" i="7"/>
  <c r="H37" i="7"/>
  <c r="F37" i="7"/>
  <c r="D37" i="7"/>
  <c r="L35" i="7"/>
  <c r="L33" i="7"/>
  <c r="L31" i="7"/>
  <c r="L29" i="7"/>
  <c r="L37" i="7"/>
  <c r="N21" i="7"/>
  <c r="J21" i="7"/>
  <c r="H21" i="7"/>
  <c r="F21" i="7"/>
  <c r="D21" i="7"/>
  <c r="L19" i="7"/>
  <c r="L17" i="7"/>
  <c r="L15" i="7"/>
  <c r="L13" i="7"/>
  <c r="L53" i="7"/>
  <c r="L21" i="7"/>
  <c r="V10" i="1"/>
  <c r="V21" i="1"/>
  <c r="I63" i="3"/>
  <c r="K63" i="3"/>
  <c r="V24" i="1"/>
  <c r="V25" i="1"/>
  <c r="H19" i="10"/>
  <c r="J19" i="10"/>
  <c r="P35" i="8"/>
  <c r="L35" i="8"/>
  <c r="P16" i="8"/>
  <c r="L16" i="8"/>
  <c r="G52" i="9"/>
  <c r="G59" i="9" s="1"/>
  <c r="G57" i="9"/>
  <c r="Q33" i="9"/>
  <c r="O33" i="9"/>
  <c r="M33" i="9"/>
  <c r="G33" i="9"/>
  <c r="E33" i="9"/>
  <c r="Q24" i="9"/>
  <c r="O24" i="9"/>
  <c r="M24" i="9"/>
  <c r="G24" i="9"/>
  <c r="E24" i="9"/>
  <c r="Q15" i="9"/>
  <c r="O15" i="9"/>
  <c r="M15" i="9"/>
  <c r="G15" i="9"/>
  <c r="E15" i="9"/>
  <c r="L37" i="8"/>
  <c r="L41" i="8"/>
  <c r="P37" i="8"/>
  <c r="P41" i="8"/>
  <c r="L18" i="8"/>
  <c r="L22" i="8"/>
  <c r="P18" i="8"/>
  <c r="P22" i="8"/>
  <c r="K35" i="5"/>
  <c r="I35" i="5"/>
  <c r="K27" i="5"/>
  <c r="K16" i="5"/>
  <c r="M38" i="30"/>
  <c r="K38" i="30"/>
  <c r="I38" i="30"/>
  <c r="G38" i="30"/>
  <c r="M17" i="30"/>
  <c r="M25" i="30"/>
  <c r="K17" i="30"/>
  <c r="K25" i="30"/>
  <c r="I17" i="30"/>
  <c r="I25" i="30"/>
  <c r="G17" i="30"/>
  <c r="G25" i="30"/>
  <c r="M10" i="30"/>
  <c r="K10" i="30"/>
  <c r="V26" i="1"/>
  <c r="X11" i="1"/>
  <c r="X28" i="1"/>
  <c r="T11" i="1"/>
  <c r="T28" i="1"/>
  <c r="R11" i="1"/>
  <c r="R28" i="1"/>
  <c r="N11" i="1"/>
  <c r="N28" i="1"/>
  <c r="L11" i="1"/>
  <c r="L28" i="1"/>
  <c r="P11" i="1"/>
  <c r="P28" i="1"/>
  <c r="J11" i="1"/>
  <c r="H11" i="1"/>
  <c r="F11" i="1"/>
  <c r="D11" i="1"/>
  <c r="B11" i="1"/>
  <c r="H21" i="12"/>
  <c r="J21" i="12"/>
  <c r="H11" i="12"/>
  <c r="J11" i="12"/>
  <c r="H43" i="11"/>
  <c r="J43" i="11"/>
  <c r="H37" i="11"/>
  <c r="J37" i="11"/>
  <c r="H31" i="11"/>
  <c r="J31" i="11"/>
  <c r="J24" i="11"/>
  <c r="H24" i="11"/>
  <c r="J50" i="10"/>
  <c r="H50" i="10"/>
  <c r="J43" i="10"/>
  <c r="H43" i="10"/>
  <c r="J33" i="10"/>
  <c r="H33" i="10"/>
  <c r="K35" i="3"/>
  <c r="K45" i="3"/>
  <c r="I35" i="3"/>
  <c r="K15" i="3"/>
  <c r="V27" i="1"/>
  <c r="V28" i="1"/>
  <c r="V23" i="1"/>
  <c r="V22" i="1"/>
  <c r="V20" i="1"/>
  <c r="V18" i="1"/>
  <c r="V17" i="1"/>
  <c r="V16" i="1"/>
  <c r="V15" i="1"/>
  <c r="V13" i="1"/>
  <c r="V9" i="1"/>
  <c r="V11" i="1"/>
  <c r="K65" i="3"/>
  <c r="I65" i="3"/>
  <c r="F84" i="39" l="1"/>
  <c r="F86" i="39" s="1"/>
  <c r="I89" i="39" s="1"/>
  <c r="I99" i="39"/>
  <c r="T46" i="42"/>
  <c r="J43" i="37"/>
</calcChain>
</file>

<file path=xl/sharedStrings.xml><?xml version="1.0" encoding="utf-8"?>
<sst xmlns="http://schemas.openxmlformats.org/spreadsheetml/2006/main" count="1791" uniqueCount="867">
  <si>
    <t>ÉTATS FINANCIERS</t>
  </si>
  <si>
    <t xml:space="preserve">AU </t>
  </si>
  <si>
    <t>Sommaire</t>
  </si>
  <si>
    <t>Rapport de l'auditeur indépendant</t>
  </si>
  <si>
    <t>Renseignements statutaires</t>
  </si>
  <si>
    <t xml:space="preserve">Résultats </t>
  </si>
  <si>
    <t>Audité</t>
  </si>
  <si>
    <t>Bilan</t>
  </si>
  <si>
    <t>État de l'évolution de l'actif net</t>
  </si>
  <si>
    <t>État des flux de trésorerie</t>
  </si>
  <si>
    <t>Notes complémentaires</t>
  </si>
  <si>
    <t>Revenus de loyers résidentiels</t>
  </si>
  <si>
    <t>Autres revenus</t>
  </si>
  <si>
    <t>Entretien et réparations</t>
  </si>
  <si>
    <t>Conciergerie</t>
  </si>
  <si>
    <t>Frais d'administration</t>
  </si>
  <si>
    <t>Intérêts sur les dettes à long terme</t>
  </si>
  <si>
    <t>Amortissement des immobilisations corporelles</t>
  </si>
  <si>
    <t>Honoraires professionnels</t>
  </si>
  <si>
    <t>Publicité, frais de location et de recouvrement</t>
  </si>
  <si>
    <t>Autres charges</t>
  </si>
  <si>
    <t>Profil des occupants</t>
  </si>
  <si>
    <t>Membres du conseil d'administration</t>
  </si>
  <si>
    <t>Retrait a la réserve de remplacement</t>
  </si>
  <si>
    <t>Fondement de l’opinion</t>
  </si>
  <si>
    <t>Responsabilité de la direction et des responsables de la gouvernance à l’égard des états financiers</t>
  </si>
  <si>
    <t>La direction est responsable de la préparation et de la présentation fidèle de ces états financiers conformément aux Normes comptables canadiennes pour les organismes sans but lucratif, ainsi que du contrôle interne qu’elle considère comme nécessaire pour permettre la préparation d’états financiers exempts d’anomalies significatives, que celles-ci résultent de fraudes ou d’erreurs.</t>
  </si>
  <si>
    <t>Responsabilité de l’auditeur à l’égard de l’audit des états financiers</t>
  </si>
  <si>
    <t>Nos objectifs sont d'obtenir l'assurance raisonnable que les états financiers pris dans leur ensemble sont exempts d'anomalies significatives, que celles-ci résultent de fraudes ou d'erreurs, et de délivrer un rapport de l'auditeur contenant notre opinion. L'assurance raisonnable correspond à un niveau élevé d'assurance, qui ne garantit toutefois pas qu'un audit réalisé conformément aux normes d'audit généralement reconnues du Canada permettra toujours de détecter toute anomalie significative qui pourrait exister. Les anomalies peuvent résulter de fraudes ou d'erreurs et elles sont considérées comme significatives lorsqu'il est raisonnable de s'attendre à ce que, individuellement ou collectivement, elles puissent influer sur les décisions économiques que les utilisateurs des états financiers prennent en se fondant sur ceux-ci.</t>
  </si>
  <si>
    <t>Dans le cadre d’un audit réalisé conformément aux normes d’audit généralement reconnues du Canada, nous exerçons notre jugement professionnel et faisons preuve d’esprit critique tout au long de cet audit. En outre :</t>
  </si>
  <si>
    <t>[signature]</t>
  </si>
  <si>
    <t>Ville, Pays</t>
  </si>
  <si>
    <t>Le [date]</t>
  </si>
  <si>
    <t>Nom de l'organisme</t>
  </si>
  <si>
    <t xml:space="preserve">Renseignements statutaires </t>
  </si>
  <si>
    <t>Nom :</t>
  </si>
  <si>
    <t>Adresse :</t>
  </si>
  <si>
    <t>Ville :</t>
  </si>
  <si>
    <t>Code postal :</t>
  </si>
  <si>
    <t>Nombre d'unités :</t>
  </si>
  <si>
    <t>Nombre de membres :</t>
  </si>
  <si>
    <t>Nombre d'employés :</t>
  </si>
  <si>
    <t>Pourcentage des occupants qui étaient membres de la coopérative à la fin de l'exercice :</t>
  </si>
  <si>
    <t>Conseil d'administration :</t>
  </si>
  <si>
    <t>État des résultats</t>
  </si>
  <si>
    <t>(exercice précédent)</t>
  </si>
  <si>
    <t>PRODUITS</t>
  </si>
  <si>
    <t>$</t>
  </si>
  <si>
    <t>Revenus de loyers résidentiels (annexe A)</t>
  </si>
  <si>
    <t>Subventions SCHL (Coopérative PHI/OSBL)</t>
  </si>
  <si>
    <t>Subventions SCHL-(Coopérative article 95 )</t>
  </si>
  <si>
    <t>Aide prédéterminée (APD)</t>
  </si>
  <si>
    <t>Aide assujettie au contrôle du revenu (AACR)</t>
  </si>
  <si>
    <t>Subventions SCHL - Soutien au loyer de l'IFLC-2</t>
  </si>
  <si>
    <t>Subventions SHQ</t>
  </si>
  <si>
    <t>Subventions autres (spécifiez)</t>
  </si>
  <si>
    <t>Intérêts</t>
  </si>
  <si>
    <t>Amortissement - apports reportés</t>
  </si>
  <si>
    <t>Autres revenus (annexe B)</t>
  </si>
  <si>
    <t>CHARGES</t>
  </si>
  <si>
    <t>Taxes et permis</t>
  </si>
  <si>
    <t>Assurances</t>
  </si>
  <si>
    <t>Entretien et réparations (annexe C)</t>
  </si>
  <si>
    <t>Électricité</t>
  </si>
  <si>
    <t>Chauffage</t>
  </si>
  <si>
    <t>Conciergerie (annexe D)</t>
  </si>
  <si>
    <t>Frais d'administration (annexe E)</t>
  </si>
  <si>
    <t>Intérêts cumulés sur prêt de sauvetage</t>
  </si>
  <si>
    <t>Intérêts sur les dettes à long terme (annexe F)</t>
  </si>
  <si>
    <t>Amortissement des immobilisations corporelles (annexe G)</t>
  </si>
  <si>
    <t>Créances douteuses et  irrécouvrables</t>
  </si>
  <si>
    <t>Honoraires professionnels (annexe H)</t>
  </si>
  <si>
    <t>Publicité, frais de location et de recouvrement (annexe I)</t>
  </si>
  <si>
    <t>Déneigement</t>
  </si>
  <si>
    <t>Enlèvement des ordures</t>
  </si>
  <si>
    <t>Autres charges (annexe J)</t>
  </si>
  <si>
    <t>Excédent (insuffisance) des produits sur les charges</t>
  </si>
  <si>
    <t>ACTIF</t>
  </si>
  <si>
    <t>À COURT TERME</t>
  </si>
  <si>
    <t>Encaisse</t>
  </si>
  <si>
    <t>Encaisse réservée pour taxes</t>
  </si>
  <si>
    <t>Placements (note)</t>
  </si>
  <si>
    <t>Débiteurs (note)</t>
  </si>
  <si>
    <t>Frais payés d'avance (note)</t>
  </si>
  <si>
    <t>ENCAISSE ET DÉPÔTS ASSUJETTIS À DES RESTRICTIONS</t>
  </si>
  <si>
    <t>Réserve de remplacement (note)</t>
  </si>
  <si>
    <t>Réserve de subventions excédentaires (note)</t>
  </si>
  <si>
    <t>PLACEMENTS (note)</t>
  </si>
  <si>
    <t>IMMOBILISATIONS CORPORELLES (note)</t>
  </si>
  <si>
    <t>PASSIF</t>
  </si>
  <si>
    <t>Découvert bancaire</t>
  </si>
  <si>
    <t>Emprunt - autre (note)</t>
  </si>
  <si>
    <t>Créditeurs (note)</t>
  </si>
  <si>
    <t xml:space="preserve">Revenus reportés </t>
  </si>
  <si>
    <t>Dette à long terme échéant au cours du prochain exercice (note)</t>
  </si>
  <si>
    <t>Emprunt - prêt de sauvetage échéant au cours du prochain exercice (note)</t>
  </si>
  <si>
    <t>DETTE À LONG TERME (note)</t>
  </si>
  <si>
    <t>PRÊT - FONDS DE STABILISATION (note)</t>
  </si>
  <si>
    <t>PRÊT - PLAN DE SAUVETAGE (note)</t>
  </si>
  <si>
    <t>APPORTS REPORTÉS (note)</t>
  </si>
  <si>
    <t>ACTIF NET</t>
  </si>
  <si>
    <t>AFFECTATIONS INTERNES</t>
  </si>
  <si>
    <t>Réserve de remplacement</t>
  </si>
  <si>
    <r>
      <t>Contributions supplémentaires</t>
    </r>
    <r>
      <rPr>
        <sz val="11"/>
        <color rgb="FFFF0000"/>
        <rFont val="Arial"/>
        <family val="2"/>
      </rPr>
      <t/>
    </r>
  </si>
  <si>
    <t>Réserve de sécurité d'occupation</t>
  </si>
  <si>
    <t>Réserve spéciale  (note)</t>
  </si>
  <si>
    <t>Autres affectations internes (à spécifier)</t>
  </si>
  <si>
    <t>PARTS SOCIALES (note)</t>
  </si>
  <si>
    <t>ACTIF NET INVESTI EN IMMOBILISATIONS (ANII)</t>
  </si>
  <si>
    <t>ACTIF NET NON AFFECTÉ (ANNA) (note)</t>
  </si>
  <si>
    <t>Déficit des activités non résidentielles</t>
  </si>
  <si>
    <t>Intérêts cumulés</t>
  </si>
  <si>
    <t>Actif net non affecté autre (note)</t>
  </si>
  <si>
    <t>Au nom du conseil d'administration,</t>
  </si>
  <si>
    <t>, administrateur</t>
  </si>
  <si>
    <t>NOM DE L'ORGANISME</t>
  </si>
  <si>
    <t>20XX</t>
  </si>
  <si>
    <t>Affectations internes</t>
  </si>
  <si>
    <t>Actif net non affecté (ANNA)</t>
  </si>
  <si>
    <t>Réserve de 
remplacement</t>
  </si>
  <si>
    <t>Contributions
supplémentaires</t>
  </si>
  <si>
    <t>Réserve 
de subventions 
excédentaires</t>
  </si>
  <si>
    <t>Réserve de
sécurité 
d'occupation</t>
  </si>
  <si>
    <t>Réserve
spéciale</t>
  </si>
  <si>
    <t>Parts sociales</t>
  </si>
  <si>
    <t>Actif net
investi en 
immobilisations (ANII)</t>
  </si>
  <si>
    <t>Intérêts 
cumulés</t>
  </si>
  <si>
    <t>Actif net 
non affecté 
autre (ANNAA)</t>
  </si>
  <si>
    <t>Total</t>
  </si>
  <si>
    <t>Solde d'ouverture avant redressements</t>
  </si>
  <si>
    <t>Redressements</t>
  </si>
  <si>
    <t>Solde d'ouverture après redressements</t>
  </si>
  <si>
    <t>Excédant de produits 
sur les charges</t>
  </si>
  <si>
    <t xml:space="preserve">Affectations internes </t>
  </si>
  <si>
    <t xml:space="preserve">  Contribution aux réserves</t>
  </si>
  <si>
    <t xml:space="preserve">  Intérêts créditeurs</t>
  </si>
  <si>
    <t xml:space="preserve">  Affectation du surplus AACR</t>
  </si>
  <si>
    <t>Investi en immobilisation</t>
  </si>
  <si>
    <t xml:space="preserve">  Acquisition d'immobilisations</t>
  </si>
  <si>
    <t xml:space="preserve">  Disposition d'immobilisations</t>
  </si>
  <si>
    <t xml:space="preserve">  Augmentation de la dette</t>
  </si>
  <si>
    <t xml:space="preserve">  Remboursement de la dette</t>
  </si>
  <si>
    <t xml:space="preserve">  Augmentation des apports reportés</t>
  </si>
  <si>
    <t xml:space="preserve">  Affectation à l'exercice des apports reportés  relatifs aux immobilisations corporelles</t>
  </si>
  <si>
    <t>Autres (spécifiez)</t>
  </si>
  <si>
    <t>Solde à la fin</t>
  </si>
  <si>
    <t>Activités de fonctionnement</t>
  </si>
  <si>
    <t>…</t>
  </si>
  <si>
    <t>Activités de financement</t>
  </si>
  <si>
    <t>Activités d'investissement</t>
  </si>
  <si>
    <t>Augmentation (diminution) de la trésorerie et des équivalents de trésorerie</t>
  </si>
  <si>
    <t xml:space="preserve">      </t>
  </si>
  <si>
    <t>Trésorerie et équivalents de trésorerie au début de l'exercice</t>
  </si>
  <si>
    <t>Trésorerie et équivalents de trésorerie à la fin de l'exercice</t>
  </si>
  <si>
    <t>Représenté par :</t>
  </si>
  <si>
    <t>Constitution et nature des activités</t>
  </si>
  <si>
    <t>Principales méthodes comptables</t>
  </si>
  <si>
    <t>Les états financiers ont été dressés selon les Normes comptables canadiennes pour les organismes sans but lucratif et comprennent les principales méthodes comptables suivantes :</t>
  </si>
  <si>
    <t>a)</t>
  </si>
  <si>
    <t>Comptabilisation des produits</t>
  </si>
  <si>
    <t xml:space="preserve">L'organisme applique la méthode du report pour comptabiliser les apports. Les apports affectés sont constatés à titre de produits de l'exercice au cours duquel les charges connexes sont engagées. Les apports non affectés sont constatés à titre de produits lorsqu'ils sont reçus ou à recevoir si le montant à recevoir peut faire l'objet d'une estimation raisonnable et que sa réception est raisonnablement assurée. </t>
  </si>
  <si>
    <t xml:space="preserve">Les revenus de loyers sont constatés à titre de produits dans l’exercice auquel ils se rapportent. </t>
  </si>
  <si>
    <t>L’organisme comptabilise ses intérêts selon la comptabilité d’exercice.</t>
  </si>
  <si>
    <t>b)</t>
  </si>
  <si>
    <t>Immobilisations corporelles</t>
  </si>
  <si>
    <t>Les immobilisations corporelles sont comptabilisées au coût. Le bâtiment est amorti selon la méthode … au taux de …%. Les autres immobilisations sont amorties selon la méthode de … sur leur durée de vie utile estimative, soit à des taux de … % pour les biens meubles et équipements et de … % pour les autres immobilisations. Elles doivent aussi être soumises à des tests de dépréciation.</t>
  </si>
  <si>
    <t>c)</t>
  </si>
  <si>
    <t>Instruments financiers</t>
  </si>
  <si>
    <t>d)</t>
  </si>
  <si>
    <t>Ventilation des charges</t>
  </si>
  <si>
    <t>L’organisme présente ses charges salariales par fonction : conciergerie, frais d’administration,..., … . 
Les charges salariales sont ventilés selon la clé de répartition suivante : au prorata des heures travaillées pour chaque fonction.</t>
  </si>
  <si>
    <t>e)</t>
  </si>
  <si>
    <t>Trésorerie et équivalents de trésorerie</t>
  </si>
  <si>
    <t>La politique de l'organisme consiste à présenter dans la trésorerie et les équivalents de trésorerie le solde bancaire et….</t>
  </si>
  <si>
    <t>Placements</t>
  </si>
  <si>
    <t xml:space="preserve"> $</t>
  </si>
  <si>
    <t>Débiteurs</t>
  </si>
  <si>
    <t>Projet 1</t>
  </si>
  <si>
    <t>Projet 2</t>
  </si>
  <si>
    <t>Clients</t>
  </si>
  <si>
    <t>Loyers</t>
  </si>
  <si>
    <t>Moins : Provision pour créances douteuses</t>
  </si>
  <si>
    <t>TPS -TVQ</t>
  </si>
  <si>
    <t>Subventions - SCHL</t>
  </si>
  <si>
    <t>Subventions - SCHL - Aide enrichie</t>
  </si>
  <si>
    <t>Subventions - SHQ</t>
  </si>
  <si>
    <t>Intérêts courus</t>
  </si>
  <si>
    <t>Autres débiteurs</t>
  </si>
  <si>
    <t>Frais payés d'avance</t>
  </si>
  <si>
    <t>Impôts fonciers</t>
  </si>
  <si>
    <t>C.S.S.T.</t>
  </si>
  <si>
    <t>Association et cotisation</t>
  </si>
  <si>
    <t>Encaisse et dépôts assujettis à des restrictions (le cas échéant)</t>
  </si>
  <si>
    <t>i)</t>
  </si>
  <si>
    <t>Épargne à terme</t>
  </si>
  <si>
    <t>Dépôts à terme</t>
  </si>
  <si>
    <t>Intérêts courus à recevoir</t>
  </si>
  <si>
    <t>ii)</t>
  </si>
  <si>
    <t>Réserve de subventions excédentaires</t>
  </si>
  <si>
    <t>En vertu de l'accord avec la Société canadienne d'hypothèques et de logement, les paiements d'aide fédérale excédentaires reçus peuvent être conservés dans une réserve de subventions excédentaires dont le solde ne doit pas dépasser 500 $ par logement, plus les intérêts. Les fonds de cette réserve et ses intérêts cumulés doivent être déposés dans un compte de banque distinct et/ou investis uniquement dans des comptes ou instruments assurés par la Société d'assurance-dépôts du Canada ou placés de toute autre façon que la SCHL peut approuver de temps à autre. Les fonds de ce compte ne doivent servir qu'à combler la différence entre le montant maximal de l'aide fédérale et les besoins futurs de subvention des occupants soumis au contrôle de revenu. Les retraits sont imputés aux intérêts d'abord, puis au principal. À la fin de l'exercice, l'encaisse et dépôt assujettis à des restrictions pour la réserve de subventions excédentaires comprend les éléments suivants :</t>
  </si>
  <si>
    <t>Évaluation municipale</t>
  </si>
  <si>
    <t>Coût</t>
  </si>
  <si>
    <t>Acquisitions / (Dispositions)</t>
  </si>
  <si>
    <t>Amortissement cumulé</t>
  </si>
  <si>
    <t>Valeur nette</t>
  </si>
  <si>
    <t>Terrain</t>
  </si>
  <si>
    <t>Bâtiment</t>
  </si>
  <si>
    <t>Biens meubles et équipements</t>
  </si>
  <si>
    <t>Autres immobilisations</t>
  </si>
  <si>
    <t>TOTAL</t>
  </si>
  <si>
    <t>Emprunt - autre</t>
  </si>
  <si>
    <t>Créditeurs</t>
  </si>
  <si>
    <t>Fournisseurs</t>
  </si>
  <si>
    <t>Électricité / chauffage</t>
  </si>
  <si>
    <t>Salaires</t>
  </si>
  <si>
    <t>Retenues à la source</t>
  </si>
  <si>
    <t>TPS - TVQ - commercial</t>
  </si>
  <si>
    <t>Dépôts</t>
  </si>
  <si>
    <t>Intérêts courus sur l'emprunt hypothécaire</t>
  </si>
  <si>
    <t>Frais courus</t>
  </si>
  <si>
    <t>Autres créditeurs</t>
  </si>
  <si>
    <t>Dette à long terme</t>
  </si>
  <si>
    <t>Dette 1</t>
  </si>
  <si>
    <t>Dette 2</t>
  </si>
  <si>
    <t>Versement échéant à court terme</t>
  </si>
  <si>
    <t>Indiquer les actifs donnés en garantie et le montant de ceux-ci. Indiquer les modalités des dettes à long terme: taux, termes, versements pour les cinq prochains exercices ainsi que la date d'échéance ou de renouvellement. Indiquer également les clauses restrictives non rencontrées au cours de l'exercice.</t>
  </si>
  <si>
    <t>Ou</t>
  </si>
  <si>
    <r>
      <t xml:space="preserve">Si un prêt de sauvetage ou redressement est mis sous remboursement en </t>
    </r>
    <r>
      <rPr>
        <u/>
        <sz val="11"/>
        <color theme="1"/>
        <rFont val="Arial"/>
        <family val="2"/>
      </rPr>
      <t>capital et intérêts</t>
    </r>
    <r>
      <rPr>
        <sz val="11"/>
        <color theme="1"/>
        <rFont val="Arial"/>
        <family val="2"/>
      </rPr>
      <t>, les intérêts cumulés au courant du sauvetage/redressement doivent être imputés à la portion «autre dette à long terme». La portion «autre dette à long terme» doit être remboursée en premier.</t>
    </r>
  </si>
  <si>
    <t>Dette à long terme relative aux immobilisations</t>
  </si>
  <si>
    <t>Autre dette à long terme : solde au début</t>
  </si>
  <si>
    <t>(Moins) Remboursement : surplus année précédente</t>
  </si>
  <si>
    <t>(Moins) Remboursements périodiques</t>
  </si>
  <si>
    <t>Autre dette à long terme : solde à la fin</t>
  </si>
  <si>
    <t>Prêt - Fonds de stabilisation (FSFCH)</t>
  </si>
  <si>
    <t>Prêt de sauvetage (FAH)</t>
  </si>
  <si>
    <t>Apports reportés</t>
  </si>
  <si>
    <t>Aide enrichie</t>
  </si>
  <si>
    <t>Contribution Initiative (PAEC)</t>
  </si>
  <si>
    <t>Contribution Initiative (Réno-Rétro 2016-2018)</t>
  </si>
  <si>
    <t>Autres
(spécifiez)</t>
  </si>
  <si>
    <t xml:space="preserve">Total </t>
  </si>
  <si>
    <t>Solde au début</t>
  </si>
  <si>
    <t>Plus : Apport reçu</t>
  </si>
  <si>
    <t>Moins : Affectations à l'exercice</t>
  </si>
  <si>
    <t xml:space="preserve"> </t>
  </si>
  <si>
    <t xml:space="preserve">Autres (spécifiez) </t>
  </si>
  <si>
    <t>Réserve de subventions excédentaires (le cas échéant)</t>
  </si>
  <si>
    <t>Principal</t>
  </si>
  <si>
    <t>Affectation du surplus d'AACR</t>
  </si>
  <si>
    <t>Intérêts créditeurs</t>
  </si>
  <si>
    <t>Utilisation - AACR</t>
  </si>
  <si>
    <t>Actif net non affecté autre (ANNAA)</t>
  </si>
  <si>
    <t>Surplus (déficit) cumulé</t>
  </si>
  <si>
    <t>Surplus (déficit) cumulé résiduel 
pour un OSBL</t>
  </si>
  <si>
    <t>Déficit cumulé financé par autre dette à long terme</t>
  </si>
  <si>
    <t>Parts sociales des membres</t>
  </si>
  <si>
    <t>Parts sociales souscrites</t>
  </si>
  <si>
    <t>Moins : Parts sociales impayées</t>
  </si>
  <si>
    <t>Bail emphytéothique</t>
  </si>
  <si>
    <t>Risques financiers</t>
  </si>
  <si>
    <t>Ventilation des charges communes</t>
  </si>
  <si>
    <t>Les montants de charges salariales ont été ventilés comme suit :</t>
  </si>
  <si>
    <t>Frais d’administration</t>
  </si>
  <si>
    <t>Opérations entre apparentées</t>
  </si>
  <si>
    <t>Date</t>
  </si>
  <si>
    <t>Montant</t>
  </si>
  <si>
    <t>Détails</t>
  </si>
  <si>
    <t>Nom et lien</t>
  </si>
  <si>
    <t>Autres</t>
  </si>
  <si>
    <t>Annexes A, B, C, D - Autres renseignements</t>
  </si>
  <si>
    <t>Réel</t>
  </si>
  <si>
    <t>A -</t>
  </si>
  <si>
    <t>Potentiel annuel des loyers</t>
  </si>
  <si>
    <t>Rabais aux membres</t>
  </si>
  <si>
    <t>Perte relative aux logements vacants</t>
  </si>
  <si>
    <t>Perte relative aux mois gratuits</t>
  </si>
  <si>
    <t>Programme de supplément au loyer - SHQ</t>
  </si>
  <si>
    <t>Subventions SCHL - Aide assujettie au contrôle du revenu (AACR)</t>
  </si>
  <si>
    <t>Autre programme d'aide aux logements</t>
  </si>
  <si>
    <t>Utilisation de la réserve de subventions excédentaires</t>
  </si>
  <si>
    <t>Utilisation de la réserve de sécurité d'occupation</t>
  </si>
  <si>
    <t>B -</t>
  </si>
  <si>
    <t>Subventions SCHL - Période intérimaire</t>
  </si>
  <si>
    <t>Revenus de location</t>
  </si>
  <si>
    <t>Revenus de stationnement</t>
  </si>
  <si>
    <t>Revenus de garage</t>
  </si>
  <si>
    <t>Revenus de buanderie</t>
  </si>
  <si>
    <t>Surcharge de loyers</t>
  </si>
  <si>
    <t>Recouvrement des créances douteuses</t>
  </si>
  <si>
    <t>TPS - TVQ - Réserve de remplacement</t>
  </si>
  <si>
    <t>TPS - TVQ - Travaux plan de sauvetage</t>
  </si>
  <si>
    <t>Produit de disposition d'immobilisations corporelles</t>
  </si>
  <si>
    <t>Autres revenus (précisez)</t>
  </si>
  <si>
    <t>C -</t>
  </si>
  <si>
    <t>Travaux plan de sauvetage</t>
  </si>
  <si>
    <t>Fournitures utilisées</t>
  </si>
  <si>
    <t>Entretien du terrain et des bâtiments</t>
  </si>
  <si>
    <t>Entretien des logements</t>
  </si>
  <si>
    <t>Entretien des ascenseurs</t>
  </si>
  <si>
    <t>Entretien des équipements</t>
  </si>
  <si>
    <t>D -</t>
  </si>
  <si>
    <t>Avantages sociaux</t>
  </si>
  <si>
    <t>Sous-traitance</t>
  </si>
  <si>
    <t>Annexes E, F, G, H - Autres renseignements</t>
  </si>
  <si>
    <t>E -</t>
  </si>
  <si>
    <t>Honoraires de tenue de livres</t>
  </si>
  <si>
    <t>Honoraires de gestion</t>
  </si>
  <si>
    <t>Honoraires de secrétariat</t>
  </si>
  <si>
    <t>Papeterie et fournitures de bureau</t>
  </si>
  <si>
    <t>Télécommunications</t>
  </si>
  <si>
    <t>Frais de réunion</t>
  </si>
  <si>
    <t>Frais de gardiennage</t>
  </si>
  <si>
    <t>Associations et cotisations</t>
  </si>
  <si>
    <t>Frais bancaires</t>
  </si>
  <si>
    <t>Intérêts des fournisseurs</t>
  </si>
  <si>
    <t>Intérêts - autres emprunts</t>
  </si>
  <si>
    <t>Formation</t>
  </si>
  <si>
    <t>Frais de représentation</t>
  </si>
  <si>
    <t>F -</t>
  </si>
  <si>
    <t>Hypothèque 1er rang</t>
  </si>
  <si>
    <t>Hypothèque 2e rang</t>
  </si>
  <si>
    <t>Prêt Fonds de stabilisation - FSFCH</t>
  </si>
  <si>
    <t>Prêt de sauvetage - FAH</t>
  </si>
  <si>
    <t>G -</t>
  </si>
  <si>
    <t>Amortissements des immobilisations corporelles</t>
  </si>
  <si>
    <t>Autres immobilisations corporelles (spécifiez)</t>
  </si>
  <si>
    <t>H -</t>
  </si>
  <si>
    <t>Honoraires d'audit</t>
  </si>
  <si>
    <t>Honoraires légaux</t>
  </si>
  <si>
    <t>Honoraires autres (spécifiez)</t>
  </si>
  <si>
    <t>I -</t>
  </si>
  <si>
    <t>Publicité</t>
  </si>
  <si>
    <t>Frais liés à la location et au recouvrement</t>
  </si>
  <si>
    <t>J -</t>
  </si>
  <si>
    <t>Activités sociales</t>
  </si>
  <si>
    <t>Frais de déplacement</t>
  </si>
  <si>
    <t>Frais communs</t>
  </si>
  <si>
    <t>Location d'équipement</t>
  </si>
  <si>
    <t>Loyer et bail emphytéotique</t>
  </si>
  <si>
    <t>Perte sur disposition d'immobilisations corporelles</t>
  </si>
  <si>
    <t>Rapport sur les autres éléments relevés dans le cadre d'une mission d'audit</t>
  </si>
  <si>
    <t>À la Société canadienne d'hypothèques et de logement</t>
  </si>
  <si>
    <t>Le présent rapport a été préparé conformément à la Norme canadienne de services connexes (NCSC) 4460, Rapports sur les autres éléments relevés dans le cadre d'une mission d'audit ou d'examen. Notre responsabilité consiste à faire rapport sur les autres éléments. Cette norme requiert que nous nous conformions aux règles de déontologie et que nous planifiions et mettions en œuvre des procédures pour satisfaire aux autres obligations en matière de rapport. Les procédures que nous avons choisi de mettre en œuvre sont celles qui, selon notre jugement professionnel, nous permettent de fonder le présent rapport. Ces procédures diffèrent, de par leur nature et leur étendue moindre, des procédures à mettre en œuvre pour l'expression d'une opinion d'audit ou d’une conclusion de mission d’examen. Le lecteur doit donc garder à l'esprit que les procédures mises en œuvre pourraient ne pas convenir à ses fins.</t>
  </si>
  <si>
    <t>En conséquence, nous n'exprimons pas d'opinion d'audit ou une conclusion de mission d’examen à l’égard des éléments inclus dans nos communications avec les responsables de la gouvernance.</t>
  </si>
  <si>
    <t>En ce qui concerne les autres obligations en matière de rapport, nous avons-nous même préparé la lettre de recommandations lors de notre audit.</t>
  </si>
  <si>
    <t>Les autres obligations en matière de rapport contiennent des éléments  pouvant faire l'objet d'interprétations importantes qui n’ont pas été clairement prévues dans le guide. Ces éléments ainsi que leurs interprétations sont présentés ci-dessous :</t>
  </si>
  <si>
    <t xml:space="preserve">La lettre de recommandation comprend uniquement les déficiences définies par la NCA 265 du Manuel de CPA Canada – certification relevées au cours de l’audit des états financiers et non pas visé par un mandat spécial sur le contrôle interne de l’entité et ne contient que  les déficiences importantes communiquées par écrit aux responsables de la gouvernance et à la direction. </t>
  </si>
  <si>
    <t xml:space="preserve">Ces interprétations peuvent différer de d’autres interprétations.
Le présent rapport est destiné uniquement à l'usage de la SCHL et ne doit pas être utilisé par d'autres parties.
</t>
  </si>
  <si>
    <t>[Signature du professionnel en exercice]</t>
  </si>
  <si>
    <t>[Date du rapport du professionnel en exercice]</t>
  </si>
  <si>
    <t>[Adresse du professionnel en exercice]</t>
  </si>
  <si>
    <t xml:space="preserve">Plan comptable </t>
  </si>
  <si>
    <t>Catégorie</t>
  </si>
  <si>
    <t>Numéro</t>
  </si>
  <si>
    <t>Description</t>
  </si>
  <si>
    <t>Définition et termes</t>
  </si>
  <si>
    <t>Actif</t>
  </si>
  <si>
    <t>Petite caisse, encaisse, épargne stable, non assujetties à des restrictions</t>
  </si>
  <si>
    <r>
      <t xml:space="preserve">Placements à </t>
    </r>
    <r>
      <rPr>
        <u/>
        <sz val="8"/>
        <color rgb="FF000000"/>
        <rFont val="Arial"/>
        <family val="2"/>
      </rPr>
      <t>court terme</t>
    </r>
    <r>
      <rPr>
        <sz val="8"/>
        <color rgb="FF000000"/>
        <rFont val="Arial"/>
        <family val="2"/>
      </rPr>
      <t xml:space="preserve"> non assujettis à des restrictions - </t>
    </r>
    <r>
      <rPr>
        <b/>
        <sz val="8"/>
        <color rgb="FF000000"/>
        <rFont val="Arial"/>
        <family val="2"/>
      </rPr>
      <t xml:space="preserve">Note à compléter pour détails. </t>
    </r>
  </si>
  <si>
    <t>Note à compléter – Regroupe les comptes de 1300 @ 1399 
À détailler par projet et par phase</t>
  </si>
  <si>
    <t>Comptes à recevoir pour les activités non résidentielles</t>
  </si>
  <si>
    <t>Provision pour créances douteuses</t>
  </si>
  <si>
    <t>En contrepartie des loyers à recevoir (compte 1310)</t>
  </si>
  <si>
    <t xml:space="preserve">TPS – TVQ </t>
  </si>
  <si>
    <t>La partie remboursable</t>
  </si>
  <si>
    <t>Subventions – SCHL</t>
  </si>
  <si>
    <t>Lorsque les travaux ont été effectués mais que le paiement n'a pas encore été fait</t>
  </si>
  <si>
    <t>Subventions – SHQ</t>
  </si>
  <si>
    <t>Intérêts courus sur placements non assujettis à des restrictions</t>
  </si>
  <si>
    <t xml:space="preserve">Spécifiez </t>
  </si>
  <si>
    <t>Note à compléter – Regroupe les comptes 1500 @ 1599
À détailler par projet et par phase</t>
  </si>
  <si>
    <t>Encaisse et dépôts assujettis à des restrictions</t>
  </si>
  <si>
    <r>
      <t xml:space="preserve">Encaisse, dépôts à terme, placements, </t>
    </r>
    <r>
      <rPr>
        <u/>
        <sz val="8"/>
        <color rgb="FF000000"/>
        <rFont val="Arial"/>
        <family val="2"/>
      </rPr>
      <t>excluant</t>
    </r>
    <r>
      <rPr>
        <sz val="8"/>
        <color rgb="FF000000"/>
        <rFont val="Arial"/>
        <family val="2"/>
      </rPr>
      <t xml:space="preserve"> les contributions supplémentaires – </t>
    </r>
    <r>
      <rPr>
        <b/>
        <sz val="8"/>
        <color rgb="FF000000"/>
        <rFont val="Arial"/>
        <family val="2"/>
      </rPr>
      <t>Note à compléter</t>
    </r>
  </si>
  <si>
    <r>
      <t xml:space="preserve">Encaisse, dépôts à terme, placements – </t>
    </r>
    <r>
      <rPr>
        <b/>
        <sz val="8"/>
        <color rgb="FF000000"/>
        <rFont val="Arial"/>
        <family val="2"/>
      </rPr>
      <t>Note à compléter</t>
    </r>
  </si>
  <si>
    <r>
      <t xml:space="preserve">Autres placements à </t>
    </r>
    <r>
      <rPr>
        <u/>
        <sz val="8"/>
        <color rgb="FF000000"/>
        <rFont val="Arial"/>
        <family val="2"/>
      </rPr>
      <t>long terme</t>
    </r>
    <r>
      <rPr>
        <sz val="8"/>
        <color rgb="FF000000"/>
        <rFont val="Arial"/>
        <family val="2"/>
      </rPr>
      <t xml:space="preserve"> non assujettis à des restrictions – </t>
    </r>
    <r>
      <rPr>
        <b/>
        <sz val="8"/>
        <color rgb="FF000000"/>
        <rFont val="Arial"/>
        <family val="2"/>
      </rPr>
      <t>Note à compléter pour détails</t>
    </r>
  </si>
  <si>
    <t>Note à compléter – Regroupe les comptes 1800 @ 1899
À détailler par projet et par phase</t>
  </si>
  <si>
    <t>Amortissement cumulé –  Bâtiment</t>
  </si>
  <si>
    <t xml:space="preserve">Amortissement cumulé - biens meubles et équipements </t>
  </si>
  <si>
    <t>Amortissement cumulé - autres immobilisations</t>
  </si>
  <si>
    <t>Passif</t>
  </si>
  <si>
    <t>Solde d'encaisse créditeur</t>
  </si>
  <si>
    <r>
      <t xml:space="preserve">Emprunt à court terme. </t>
    </r>
    <r>
      <rPr>
        <b/>
        <sz val="8"/>
        <rFont val="Arial"/>
        <family val="2"/>
      </rPr>
      <t>Note à compléter</t>
    </r>
    <r>
      <rPr>
        <sz val="8"/>
        <rFont val="Arial"/>
        <family val="2"/>
      </rPr>
      <t xml:space="preserve"> – description à fournir</t>
    </r>
  </si>
  <si>
    <t>Note à compléter – Regroupe les comptes de 2100 @ 2199
À détailler par projet et par phase</t>
  </si>
  <si>
    <t xml:space="preserve">Passif </t>
  </si>
  <si>
    <t>Salaires, vacances</t>
  </si>
  <si>
    <t>Sommes à remettre à l'état</t>
  </si>
  <si>
    <t>Retenues à la source, CSST, etc.</t>
  </si>
  <si>
    <t>TPS – TVQ – commercial</t>
  </si>
  <si>
    <t>Dépôt de clé remboursable, part sociale à rembourser, dépôt de garantie</t>
  </si>
  <si>
    <t>À détailler en annexe si plus d'un prêt hypothécaire</t>
  </si>
  <si>
    <t xml:space="preserve">Subventions excédentaires dues à la SHQ </t>
  </si>
  <si>
    <t xml:space="preserve">Subventions - SCHL </t>
  </si>
  <si>
    <t>Subventions excédentaires dues à la SCHL</t>
  </si>
  <si>
    <t>Spécifiez</t>
  </si>
  <si>
    <t>Revenus reportés</t>
  </si>
  <si>
    <t>Loyer perçu d'avance, subvention reçue d'avance</t>
  </si>
  <si>
    <t>Dette à long terme échéant au cours du prochain exercice</t>
  </si>
  <si>
    <t>Emprunt - prêt de sauvetage échéant au cours du prochain exercice</t>
  </si>
  <si>
    <r>
      <t>Note à compléter</t>
    </r>
    <r>
      <rPr>
        <sz val="8"/>
        <rFont val="Arial"/>
        <family val="2"/>
      </rPr>
      <t xml:space="preserve"> – emprunt hypothécaire et autres dettes à long terme  excluant les prêts de sauvetage  qui ne sont pas mis en remboursement capital ET intérêts – Inscrire la description pour </t>
    </r>
    <r>
      <rPr>
        <u/>
        <sz val="8"/>
        <rFont val="Arial"/>
        <family val="2"/>
      </rPr>
      <t>chacune</t>
    </r>
    <r>
      <rPr>
        <sz val="8"/>
        <rFont val="Arial"/>
        <family val="2"/>
      </rPr>
      <t xml:space="preserve"> des dettes, </t>
    </r>
    <r>
      <rPr>
        <u/>
        <sz val="8"/>
        <rFont val="Arial"/>
        <family val="2"/>
      </rPr>
      <t>avec modalités de remboursement.</t>
    </r>
    <r>
      <rPr>
        <sz val="8"/>
        <rFont val="Arial"/>
        <family val="2"/>
      </rPr>
      <t xml:space="preserve"> </t>
    </r>
    <r>
      <rPr>
        <b/>
        <sz val="8"/>
        <rFont val="Arial"/>
        <family val="2"/>
      </rPr>
      <t>À détailler par projet et par phase</t>
    </r>
  </si>
  <si>
    <t>Indiquer le solde du prêt ayant trait aux immobilisations</t>
  </si>
  <si>
    <t>Autre dette à long terme</t>
  </si>
  <si>
    <t>Indiquer le solde du prêt qui ne peut être affecté aux immobilisations (avance de fonds, arriérés de taxes, arriérés de paiements hypothécaires, intérêts cumulés, etc.) La contrepartie doit être inscrite dans l'actif net au compte #3504</t>
  </si>
  <si>
    <t>Prêt - Fonds de stabilisation</t>
  </si>
  <si>
    <r>
      <t>Note à compléter</t>
    </r>
    <r>
      <rPr>
        <sz val="8"/>
        <rFont val="Arial"/>
        <family val="2"/>
      </rPr>
      <t xml:space="preserve"> – Lorsqu'un plan de sauvetage a été accordé par le Fonds de stabilisation et est en cours d'exécution ou en voie de l'être et que le prêt </t>
    </r>
    <r>
      <rPr>
        <u/>
        <sz val="8"/>
        <rFont val="Arial"/>
        <family val="2"/>
      </rPr>
      <t>n'est pas en cours de remboursement (capital et intérêts)</t>
    </r>
    <r>
      <rPr>
        <sz val="8"/>
        <rFont val="Arial"/>
        <family val="2"/>
      </rPr>
      <t>, le solde en capital et les intérêts cumulés doivent être inscrits aux comptes 2560 - 2565 et 2570. Lorsque les modalités de remboursement sont connues, le prêt doit être inclus dans la dette à long terme. La coopérative doit communiquer avec la SCHL pour les cas spéciaux</t>
    </r>
  </si>
  <si>
    <t>Indiquer le solde du prêt qui ne peut être affecté aux immobilisations (avance de fonds, arriérés de taxes, arriérés de paiements hypothécaires, etc.)  La contrepartie doit être inscrite dans l'actif net au compte #3504</t>
  </si>
  <si>
    <t>La contrepartie est présentée au compte #3400</t>
  </si>
  <si>
    <t>Prêt - Plan de sauvetage</t>
  </si>
  <si>
    <r>
      <t>Note à compléter</t>
    </r>
    <r>
      <rPr>
        <sz val="8"/>
        <rFont val="Arial"/>
        <family val="2"/>
      </rPr>
      <t xml:space="preserve"> – Lorsqu'un plan de sauvetage est en cours d'exécution ou en voie de l'être et que le prêt </t>
    </r>
    <r>
      <rPr>
        <u/>
        <sz val="8"/>
        <rFont val="Arial"/>
        <family val="2"/>
      </rPr>
      <t>n'est pas en cours de remboursement (capital et intérêts)</t>
    </r>
    <r>
      <rPr>
        <sz val="8"/>
        <rFont val="Arial"/>
        <family val="2"/>
      </rPr>
      <t>, le solde en capital et les intérêts cumulés doivent être inscrits aux comptes 2610 - 2615 et 2620. Lorsque les modalités de remboursement sont connues, le prêt doit être inclus dans la dette à long terme. La coopérative doit communiquer avec la SCHL pour les cas spéciaux</t>
    </r>
  </si>
  <si>
    <t>Indiquer le solde du prêt qui ne peut être affecté aux immobilisations (avance de fonds, arriérés de taxes, arriérés de paiements hypothécaires, etc.) La contrepartie doit être inscrite dans l'actif net au compte #3504</t>
  </si>
  <si>
    <t xml:space="preserve">Apports reportés </t>
  </si>
  <si>
    <r>
      <rPr>
        <b/>
        <sz val="8"/>
        <rFont val="Arial"/>
        <family val="2"/>
      </rPr>
      <t xml:space="preserve">Note à compléter </t>
    </r>
    <r>
      <rPr>
        <sz val="8"/>
        <rFont val="Arial"/>
        <family val="2"/>
      </rPr>
      <t xml:space="preserve">-  Aide enrichie, contribution d'inititive de rénovation et autres subventions reçues en lien avec les immobilisations - </t>
    </r>
    <r>
      <rPr>
        <b/>
        <sz val="8"/>
        <rFont val="Arial"/>
        <family val="2"/>
      </rPr>
      <t>À détailler par projet et par phase</t>
    </r>
  </si>
  <si>
    <t>Actif net</t>
  </si>
  <si>
    <r>
      <rPr>
        <sz val="9"/>
        <rFont val="Arial"/>
        <family val="2"/>
      </rPr>
      <t>Con</t>
    </r>
    <r>
      <rPr>
        <sz val="9"/>
        <color rgb="FF000000"/>
        <rFont val="Arial"/>
        <family val="2"/>
      </rPr>
      <t>tributions supplémentaires</t>
    </r>
  </si>
  <si>
    <t>Pour les coopératives sous l'article 95 pré-86</t>
  </si>
  <si>
    <t xml:space="preserve">Réserve de subventions excédentaires </t>
  </si>
  <si>
    <t>Pour les coopératives sous l'article 95 pré-86 et OSBL</t>
  </si>
  <si>
    <t>Pour les coopératives sous l'article 95 post-85 (PHI)</t>
  </si>
  <si>
    <t xml:space="preserve">Actif net </t>
  </si>
  <si>
    <t>Réserve spéciale</t>
  </si>
  <si>
    <t>Avec l'autorisation de la SCHL seulement</t>
  </si>
  <si>
    <t>Autres affectations internes (à préciser)</t>
  </si>
  <si>
    <t xml:space="preserve">Parts sociales </t>
  </si>
  <si>
    <r>
      <rPr>
        <b/>
        <sz val="8"/>
        <rFont val="Arial"/>
        <family val="2"/>
      </rPr>
      <t xml:space="preserve">Note à compléter </t>
    </r>
    <r>
      <rPr>
        <sz val="8"/>
        <rFont val="Arial"/>
        <family val="2"/>
      </rPr>
      <t xml:space="preserve"> - Les parts sociales souscrites et payées de la part des membres d'une coopérative</t>
    </r>
  </si>
  <si>
    <t>Actif net investi en immobilisation (ANII)</t>
  </si>
  <si>
    <t>La contrepartie est présentée aux comptes # 2570 et 2620</t>
  </si>
  <si>
    <t xml:space="preserve">Actif net non affecté autre (ANNAA) </t>
  </si>
  <si>
    <t>Note à compléter – Regroupe les comptes de 3500 @ 3505
À détailler par projet et par phase</t>
  </si>
  <si>
    <t>Surplus (déficit) cumulé résiduel pour un OSBL</t>
  </si>
  <si>
    <t>Déficit cumulé financé par une autre dette à long terme</t>
  </si>
  <si>
    <t>Indiquer le solde du prêt qui ne peut être affecté aux immobilisations (avance de fonds, arriérés de taxes, de arriérés de paiements hypothécaires, intérêts cumulés sur le prêt de sauvetage qui est mis sous remboursement en capital et intérêts, etc.) Le solde doit être égale aux comptes 2515 + 2565 + 2615</t>
  </si>
  <si>
    <t xml:space="preserve">Autres </t>
  </si>
  <si>
    <t>Produits</t>
  </si>
  <si>
    <t xml:space="preserve">Revenus de loyers résidentiels </t>
  </si>
  <si>
    <t>Annexe A à remplir – Regroupe les comptes 4000 @ 4050</t>
  </si>
  <si>
    <r>
      <t xml:space="preserve">Correspond aux revenus de location si </t>
    </r>
    <r>
      <rPr>
        <u/>
        <sz val="8"/>
        <rFont val="Arial"/>
        <family val="2"/>
      </rPr>
      <t>tous</t>
    </r>
    <r>
      <rPr>
        <sz val="8"/>
        <rFont val="Arial"/>
        <family val="2"/>
      </rPr>
      <t xml:space="preserve"> les logements étaient loués, tout au long de l'exercice, et ce, au prix du bail sans tenir compte du rabais aux membres, si applicable</t>
    </r>
  </si>
  <si>
    <t>Rabais membres  (pour les coopératives)</t>
  </si>
  <si>
    <t>Somme convenue par l'assemblée générale et qui figure sur le contrat du membre. "X" nombre de logements * "Y $" rabais aux membres mensuel * "Z" nombre de mois</t>
  </si>
  <si>
    <t>Loyer au bail pour tous les logements vacants ou indisponibles à la location sans le rabais aux membres, si applicable</t>
  </si>
  <si>
    <t>Les mois de loyer qui ont été offerts gratuitement. L'entente convenue avec le locataire ou le membre doit figurer au bail</t>
  </si>
  <si>
    <t>L'aide réellement accordée aux locataires dans le programme de supplément au loyer, sans égard à la subvention SCHL reçue</t>
  </si>
  <si>
    <r>
      <t xml:space="preserve">Montant de l'aide SCHL allouée à titre de subventions aux ménages, tel que reporté sur le formulaire SCHL – section 1 «L'aide assujettie au contrôle du revenu (AACR)», </t>
    </r>
    <r>
      <rPr>
        <b/>
        <sz val="8"/>
        <rFont val="Arial"/>
        <family val="2"/>
      </rPr>
      <t>jusqu'à concurrence maximale du montant de l'aide annuelle</t>
    </r>
  </si>
  <si>
    <t>OMH ou autres, spécifiez</t>
  </si>
  <si>
    <r>
      <t xml:space="preserve">Montant qui </t>
    </r>
    <r>
      <rPr>
        <b/>
        <sz val="8"/>
        <rFont val="Arial"/>
        <family val="2"/>
      </rPr>
      <t>excède l'aide annuelle de la SCHL qui a servi à subventionner des ménages</t>
    </r>
    <r>
      <rPr>
        <sz val="8"/>
        <rFont val="Arial"/>
        <family val="2"/>
      </rPr>
      <t>. Le total des comptes 4025 et 4030 doit correspondre au total du formulaire SCHL - section 1 «L'aide assujettie au contrôle du revenu (AACR)»</t>
    </r>
  </si>
  <si>
    <r>
      <rPr>
        <b/>
        <sz val="8"/>
        <rFont val="Arial"/>
        <family val="2"/>
      </rPr>
      <t>Pour les coopératives sous l'article 95 post-85 PHI.</t>
    </r>
    <r>
      <rPr>
        <sz val="8"/>
        <rFont val="Arial"/>
        <family val="2"/>
      </rPr>
      <t xml:space="preserve"> Utilisation de la réserve au courant de l'exercice financier</t>
    </r>
  </si>
  <si>
    <t>Pour les coopératives sous l'article 95 post-85 (PHI) et les OSBL</t>
  </si>
  <si>
    <t xml:space="preserve">Aide prédéterminée </t>
  </si>
  <si>
    <t>Subventions – SHQ (Programme de supplément au loyer)</t>
  </si>
  <si>
    <t>Subventions autres (Précisez)</t>
  </si>
  <si>
    <t xml:space="preserve">Aide non remboursable à la SCHL versée et qui ne peut être affecté aux immobilisations (avance de fonds, arriérés de taxes, arriérés de paiements hypothécaires, etc.) suite à un sauvetage financier </t>
  </si>
  <si>
    <t>Constatation annuelle du produit d'un apport reporté</t>
  </si>
  <si>
    <t>Annexe B à remplir – Regroupe les comptes 4900 @ 4999</t>
  </si>
  <si>
    <t xml:space="preserve">Espaces de rangement, salles, électroménagers, etc. </t>
  </si>
  <si>
    <t>Toute somme recouvrée au cours de l'exercice qui auparavant avait été comptabilisée à titre de créances douteuses et irrécouvrables</t>
  </si>
  <si>
    <t>TPS - TVQ – réserve de remplacement</t>
  </si>
  <si>
    <t>Portion recouvrable des taxes car l'autorisation à la réserve de remplacement correspond au montant de la facture totale</t>
  </si>
  <si>
    <t>TPS – TVQ – travaux plan de sauvetage</t>
  </si>
  <si>
    <t>Portion recouvrable des taxes car l’autorisation de la dépense pour les travaux de plan de sauvetage correspond au montant de la facture totale</t>
  </si>
  <si>
    <t>Produit de disposition d'immobilisations</t>
  </si>
  <si>
    <t>Autres revenus (si aucun poste existant)</t>
  </si>
  <si>
    <t>Charges</t>
  </si>
  <si>
    <t>Taxes municipales, taxes d'eau, taxes scolaires, droit d'immatriculation pour le rapport annuel. Dépense réelle et non les versements mensuels versés au créancier hypothécaire, s'il y a lieu</t>
  </si>
  <si>
    <t>Assurances habitation et responsabilité civile. Franchise versée lors d'une réclamation</t>
  </si>
  <si>
    <t>Consommation dans les espaces communs, les logements vacants, et doit comprendre le chauffage à l'électricité de certains logements si ces derniers sont loués avec services</t>
  </si>
  <si>
    <t>Consommation dans les espaces communs, les logements vacants, et doit comprendre le chauffage de certains logements si ces derniers sont loués avec services (excluant le chauffage à l'électricité)</t>
  </si>
  <si>
    <t>Annexe C à remplir - Regroupe les comptes 6000 @ 6099</t>
  </si>
  <si>
    <t>Travaux pour lesquels une subvention d'aide enrichie a été accordée et qui ne peut être affecté aux immobilisations</t>
  </si>
  <si>
    <t>Fournitures et matériaux difficilement attribuables à un logement en particulier. Exemples : ampoules, sacs à ordure, produits ménagers, petit outillage (coût inférieur à 200 $), quincaillerie, location d'outils ou d'équipement</t>
  </si>
  <si>
    <t>Extermination, pelouse, système de sécurité, système d'intercom, inspection et entretien des extincteurs, aménagement paysager, aires de stationnement, clôture, entretien des espaces communs, entretien de la tondeuse à gazon, émondage des arbres</t>
  </si>
  <si>
    <t>Main-d'œuvre pour travaux de peinture, de plomberie, d'électricité, de menuiserie, de changement de revêtements de sol. Fournitures et matériaux pour un travail en particulier dans les logements</t>
  </si>
  <si>
    <t>Inspection et entretien</t>
  </si>
  <si>
    <t>Entretien des laveuses, sécheuses et autres</t>
  </si>
  <si>
    <t xml:space="preserve">Autres (si aucun poste existant) </t>
  </si>
  <si>
    <t>Autres dépenses liées au poste entretien - Spécifiez</t>
  </si>
  <si>
    <t>Annexe D à remplir - Regroupe les comptes 6200 @ 6299</t>
  </si>
  <si>
    <t>Autres dépenses liées au poste conciergerie</t>
  </si>
  <si>
    <t>Annexe E à remplir - Regroupe les comptes de 7000 @ 7099</t>
  </si>
  <si>
    <t>Honoraires versés pour les services rendus concernant l'administration et/ou la gestion de l'immeuble (gestion externe)</t>
  </si>
  <si>
    <t>Honoraire de secrétariat</t>
  </si>
  <si>
    <t>Fournitures de bureau, papeterie, frais postaux, fournitures informatiques</t>
  </si>
  <si>
    <t>Téléphone, télécopieur, service Internet, téléavertisseur</t>
  </si>
  <si>
    <t>Frais engagés lors des réunions du conseil d'administration ou d'une assemblée générale</t>
  </si>
  <si>
    <r>
      <t>Frais engagés pour la garde des enfants des locataires qui doivent assister à des réunions du conseil d'administration et d'une assemblée générale - p</t>
    </r>
    <r>
      <rPr>
        <b/>
        <sz val="8"/>
        <color rgb="FF000000"/>
        <rFont val="Arial"/>
        <family val="2"/>
      </rPr>
      <t>our une coopérative seulement</t>
    </r>
  </si>
  <si>
    <t>Liés au compte courant détenu dans une institution financière</t>
  </si>
  <si>
    <t>Intérêts payés sur les retards de paiement de fournisseurs. Exemples : Hydro-Québec, taxes scolaires et municipales</t>
  </si>
  <si>
    <t>Coût d'inscription, de stationnement et des repas liés à cette activité</t>
  </si>
  <si>
    <t>Autres (si aucun poste existant)</t>
  </si>
  <si>
    <t>Autres dépenses liées au poste administration - Spécifiez</t>
  </si>
  <si>
    <t>Intérêts cumulés sur le prêt de sauvetage</t>
  </si>
  <si>
    <t>Annexe F à remplir - Regroupe les comptes de 7500 @ 7515</t>
  </si>
  <si>
    <r>
      <t>Hypothèque 1</t>
    </r>
    <r>
      <rPr>
        <vertAlign val="superscript"/>
        <sz val="8"/>
        <rFont val="Arial"/>
        <family val="2"/>
      </rPr>
      <t>er</t>
    </r>
    <r>
      <rPr>
        <sz val="8"/>
        <rFont val="Arial"/>
        <family val="2"/>
      </rPr>
      <t xml:space="preserve"> rang</t>
    </r>
  </si>
  <si>
    <t>Intérêts de l'exercice (–) intérêts courus au début + intérêts courus à la fin</t>
  </si>
  <si>
    <r>
      <t>Hypothèque 2</t>
    </r>
    <r>
      <rPr>
        <vertAlign val="superscript"/>
        <sz val="8"/>
        <rFont val="Arial"/>
        <family val="2"/>
      </rPr>
      <t>e</t>
    </r>
    <r>
      <rPr>
        <sz val="8"/>
        <rFont val="Arial"/>
        <family val="2"/>
      </rPr>
      <t xml:space="preserve"> rang</t>
    </r>
  </si>
  <si>
    <t>Prêt de sauvetage - FSFCH</t>
  </si>
  <si>
    <t xml:space="preserve">Intérêts payés durant l'exercice </t>
  </si>
  <si>
    <t>Annexe G à remplir - Regroupe les comptes de 7600 @ 7615</t>
  </si>
  <si>
    <t>Créances douteuses et irrécouvrables</t>
  </si>
  <si>
    <t>Créances jugées irrécouvrables</t>
  </si>
  <si>
    <t>Annexe H à remplir – Regroupe les comptes 8000 @ 8099</t>
  </si>
  <si>
    <t>Honoraires d'avocats</t>
  </si>
  <si>
    <t>Honoraires autres</t>
  </si>
  <si>
    <t>Mandats spéciaux - spécifiez</t>
  </si>
  <si>
    <r>
      <rPr>
        <b/>
        <sz val="9"/>
        <color rgb="FF000000"/>
        <rFont val="Arial"/>
        <family val="2"/>
      </rPr>
      <t>Annexe I à remplir – Regroupe les comptes 8200 @ 8299</t>
    </r>
    <r>
      <rPr>
        <sz val="8"/>
        <color rgb="FF000000"/>
        <rFont val="Arial"/>
        <family val="2"/>
      </rPr>
      <t xml:space="preserve"> – coût à assumer pour louer un logement vacant et cas problématique de location</t>
    </r>
  </si>
  <si>
    <t>Coût engagé pour l'annonce de logements vacants</t>
  </si>
  <si>
    <t xml:space="preserve">Frais pour enquête de crédit – frais pour régie du logement (frais de régie, stationnement, frais de repas, frais de représentation) – frais pour huissiers (frais payés lors d’une expulsion, d’une subrogation) – frais pour prime de location – frais pour perception </t>
  </si>
  <si>
    <t>Autres dépenses liées à la publicité, à la location et au recouvrement - Spécifiez</t>
  </si>
  <si>
    <t>Déneigement et entretien du terrain</t>
  </si>
  <si>
    <t>Déneigement, sablage et déglaçage des allées de piétons, déneigement du stationnement, entretien de la souffleuse à neige</t>
  </si>
  <si>
    <t>Sauf montant couvert par les taxes municipales</t>
  </si>
  <si>
    <r>
      <rPr>
        <b/>
        <sz val="9"/>
        <color rgb="FF000000"/>
        <rFont val="Arial"/>
        <family val="2"/>
      </rPr>
      <t>Annexe J à remplir – Regroupe les comptes 9000 @ 9700</t>
    </r>
    <r>
      <rPr>
        <b/>
        <sz val="8"/>
        <color rgb="FF000000"/>
        <rFont val="Arial"/>
        <family val="2"/>
      </rPr>
      <t xml:space="preserve"> 
</t>
    </r>
    <r>
      <rPr>
        <sz val="8"/>
        <color rgb="FF000000"/>
        <rFont val="Arial"/>
        <family val="2"/>
      </rPr>
      <t>Toutes dépenses non incluses ailleurs dans le plan comptable</t>
    </r>
  </si>
  <si>
    <t>Souper de Noël, journée spéciale, autres activités</t>
  </si>
  <si>
    <t>Somme versée à un administrateur ou à un locataire suivant la présentation d'un rapport sur le kilométrage parcouru</t>
  </si>
  <si>
    <t>Quotes-parts des dépenses communes (ex. : stationnement commun, pelouse commune, etc.)</t>
  </si>
  <si>
    <t>Buanderie et autres</t>
  </si>
  <si>
    <r>
      <t xml:space="preserve">Inscrire toutes les informations pertinentes au bail emphytéotique. </t>
    </r>
    <r>
      <rPr>
        <b/>
        <sz val="8"/>
        <color rgb="FF000000"/>
        <rFont val="Arial"/>
        <family val="2"/>
      </rPr>
      <t>À détailler dans un note</t>
    </r>
  </si>
  <si>
    <t>Perte sur disposition d'immobilisations</t>
  </si>
  <si>
    <r>
      <t>RAPPORT DE L’AUDITEUR INDÉPENDANT</t>
    </r>
    <r>
      <rPr>
        <b/>
        <vertAlign val="superscript"/>
        <sz val="14"/>
        <color theme="1"/>
        <rFont val="Arial"/>
        <family val="2"/>
      </rPr>
      <t>1</t>
    </r>
  </si>
  <si>
    <r>
      <t>·</t>
    </r>
    <r>
      <rPr>
        <sz val="7"/>
        <color theme="1"/>
        <rFont val="Times New Roman"/>
        <family val="1"/>
      </rPr>
      <t xml:space="preserve">         </t>
    </r>
    <r>
      <rPr>
        <sz val="11"/>
        <color theme="1"/>
        <rFont val="Arial"/>
        <family val="2"/>
      </rPr>
      <t>Nous identifions et évaluons les risques que les états financiers comportent des anomalies significatives, que celles-ci résultent de fraudes ou d’erreurs, concevons et mettons en œuvre des procédures d’audit en réponse à ces risques, et réunissons des éléments probants suffisants et appropriés pour fonder notre opinion. Le risque de non-détection d’une anomalie significative résultant d’une fraude est plus élevé que celui d’une anomalie significative résultant d’une erreur, car la fraude peut impliquer la collusion, la falsification, les omissions volontaires, les fausses déclarations ou le contournement du contrôle interne;</t>
    </r>
  </si>
  <si>
    <r>
      <t>·</t>
    </r>
    <r>
      <rPr>
        <sz val="7"/>
        <color theme="1"/>
        <rFont val="Times New Roman"/>
        <family val="1"/>
      </rPr>
      <t xml:space="preserve">         </t>
    </r>
    <r>
      <rPr>
        <sz val="11"/>
        <color theme="1"/>
        <rFont val="Arial"/>
        <family val="2"/>
      </rPr>
      <t>Nous apprécions le caractère approprié des méthodes comptables retenues et le caractère raisonnable des estimations comptables faites par la direction, de même que des informations y afférentes fournies par cette dernière;</t>
    </r>
  </si>
  <si>
    <r>
      <t>·</t>
    </r>
    <r>
      <rPr>
        <sz val="7"/>
        <color theme="1"/>
        <rFont val="Times New Roman"/>
        <family val="1"/>
      </rPr>
      <t xml:space="preserve">         </t>
    </r>
    <r>
      <rPr>
        <sz val="11"/>
        <color theme="1"/>
        <rFont val="Arial"/>
        <family val="2"/>
      </rPr>
      <t>Nous évaluons la présentation d’ensemble, la structure et le contenu des états financiers, y compris les informations fournies dans les notes, et apprécions si les états financiers représentent les opérations et événements sous-jacents d’une manière propre à donner une image fidèle;</t>
    </r>
  </si>
  <si>
    <r>
      <t>·</t>
    </r>
    <r>
      <rPr>
        <sz val="7"/>
        <color theme="1"/>
        <rFont val="Times New Roman"/>
        <family val="1"/>
      </rPr>
      <t xml:space="preserve">         </t>
    </r>
    <r>
      <rPr>
        <sz val="11"/>
        <color theme="1"/>
        <rFont val="Arial"/>
        <family val="2"/>
      </rPr>
      <t>Nous communiquons aux responsables de la gouvernance notamment l’étendue et le calendrier prévus des travaux d’audit et nos constatations importantes, y compris toute déficience importante du contrôle interne que nous aurions relevée au cours de notre audit.</t>
    </r>
  </si>
  <si>
    <r>
      <t>[1]</t>
    </r>
    <r>
      <rPr>
        <b/>
        <i/>
        <sz val="11"/>
        <color theme="1"/>
        <rFont val="Arial"/>
        <family val="2"/>
      </rPr>
      <t xml:space="preserve"> Pour les audits des états financiers des périodes closes à compter du 15 décembre 2018</t>
    </r>
  </si>
  <si>
    <t>Subventions SCHL - Financement transitoire</t>
  </si>
  <si>
    <t>Si le Financement transitoire versé au cours d’un exercice financier dépasse le financement requis tel qu’établi par la SCHL, le fournisseur de logements devra rembourser le montant excédentaire à la SCHL dans les plus brefs délais dans le cadre de l’activité de conciliation, comme il est décrit à la Section 9(d) de l'entente.</t>
  </si>
  <si>
    <t>États financiers audités</t>
  </si>
  <si>
    <r>
      <t>·</t>
    </r>
    <r>
      <rPr>
        <sz val="7"/>
        <color theme="1"/>
        <rFont val="Times New Roman"/>
        <family val="1"/>
      </rPr>
      <t xml:space="preserve">         </t>
    </r>
    <r>
      <rPr>
        <sz val="11"/>
        <color theme="1"/>
        <rFont val="Arial"/>
        <family val="2"/>
      </rPr>
      <t>Nous acquérons une compréhension des éléments du contrôle interne pertinents pour l’audit afin de concevoir des procédures d’audit appropriées dans les circonstances, et non dans le but d’exprimer une opinion sur l’efficacité du contrôle interne de l'organisation;</t>
    </r>
  </si>
  <si>
    <t>Nous avons effectué notre audit conformément aux normes d'audit généralement reconnues du Canada. Les responsabilités qui nous incombent en vertu de ces normes sont plus amplement décrites dans la section « Responsabilités de l'auditeur à l'égard de l'audit des états financiers » du présent rapport. Nous sommes indépendants  de l'organisme conformément aux règles de déontologie qui s'appliquent à l'audit des états financiers au Canada et nous nous sommes acquittés des autres responsabilités déontologiques qui nous incombent selon ces règles. Nous estimons que les éléments probants que nous avons obtenus sont suffisants et appropriés pour fonder notre opinion d'audit.</t>
  </si>
  <si>
    <t>Lors de la préparation des états financiers, c'est à la direction qu'il incombe d'évaluer la capacité de l'organisme à poursuivre son exploitation, de communiquer, le cas échéant, les questions relatives à la continuité de l'exploitation et d'appliquer le principe comptable de continuité d'exploitation, sauf si la direction a l'intention de liquider de l'organisme ou de cesser son activité ou si aucune autre solution réaliste ne s'offre à elle.</t>
  </si>
  <si>
    <t>Il incombe aux responsables de la gouvernance de surveiller le processus d'information financière de l'organisme.</t>
  </si>
  <si>
    <r>
      <t>·</t>
    </r>
    <r>
      <rPr>
        <sz val="7"/>
        <rFont val="Times New Roman"/>
        <family val="1"/>
      </rPr>
      <t xml:space="preserve">         </t>
    </r>
    <r>
      <rPr>
        <sz val="11"/>
        <rFont val="Arial"/>
        <family val="2"/>
      </rPr>
      <t>Nous tirons une conclusion quant au caractère approprié de l’utilisation par la direction du principe comptable de continuité d’exploitation et, selon les éléments probants obtenus, quant à l’existence ou non d’une incertitude significative liée à des événements ou situations susceptibles de jeter un doute important sur la capacité de l'organisme à poursuivre son exploitation. Si nous concluons à l’existence d’une incertitude significative, nous sommes tenus d’attirer l’attention des lecteurs de notre rapport sur les informations fournies dans les états financiers au sujet de cette incertitude ou, si ces informations ne sont pas adéquates, d’exprimer une opinion modifiée. Nos conclusions s’appuient sur les éléments probants obtenus jusqu’à la date de notre rapport. Des événements ou situations futurs pourraient par ailleurs amener l'organisme à cesser son exploitation;</t>
    </r>
  </si>
  <si>
    <t>Annexes I, J - Autres renseignements</t>
  </si>
  <si>
    <r>
      <t xml:space="preserve">Montant de l'aide SCHL allouée à titre de subventions aux ménages, tel que reporté sur le formulaire SCHL – section 6 «Conciliation du Soutien au loyer de l'IFLC-2», </t>
    </r>
    <r>
      <rPr>
        <b/>
        <sz val="8"/>
        <rFont val="Arial"/>
        <family val="2"/>
      </rPr>
      <t>jusqu'à concurrence maximale du montant de l'aide annuelle</t>
    </r>
  </si>
  <si>
    <t>IFLC-2</t>
  </si>
  <si>
    <t>Responsabilité</t>
  </si>
  <si>
    <t>Organisme</t>
  </si>
  <si>
    <t>x</t>
  </si>
  <si>
    <t xml:space="preserve">  Utilisation des réserves (inscrire en positif)</t>
  </si>
  <si>
    <r>
      <t xml:space="preserve">Réel </t>
    </r>
    <r>
      <rPr>
        <b/>
        <sz val="11"/>
        <color rgb="FFFF0000"/>
        <rFont val="Arial"/>
        <family val="2"/>
      </rPr>
      <t>20XX</t>
    </r>
  </si>
  <si>
    <r>
      <t>Réel</t>
    </r>
    <r>
      <rPr>
        <b/>
        <sz val="11"/>
        <color rgb="FFFF0000"/>
        <rFont val="Arial"/>
        <family val="2"/>
      </rPr>
      <t xml:space="preserve"> 20XX</t>
    </r>
  </si>
  <si>
    <r>
      <t xml:space="preserve">Tout défaut pourra rendre ladite contribution remboursable à la SCHL, et ce, pour une période de dix (10) ans à compter de la date de la signature de l'accord de contribution, soit le </t>
    </r>
    <r>
      <rPr>
        <sz val="11"/>
        <color rgb="FFFF0000"/>
        <rFont val="Arial"/>
        <family val="2"/>
      </rPr>
      <t>JJ-MM-AAAA</t>
    </r>
    <r>
      <rPr>
        <sz val="11"/>
        <color theme="1"/>
        <rFont val="Arial"/>
        <family val="2"/>
      </rPr>
      <t>.</t>
    </r>
  </si>
  <si>
    <r>
      <t xml:space="preserve">Conformément au Guide </t>
    </r>
    <r>
      <rPr>
        <sz val="8"/>
        <color theme="1"/>
        <rFont val="Calibri"/>
        <family val="2"/>
        <scheme val="minor"/>
      </rPr>
      <t> </t>
    </r>
    <r>
      <rPr>
        <sz val="11"/>
        <color theme="1"/>
        <rFont val="Calibri"/>
        <family val="2"/>
        <scheme val="minor"/>
      </rPr>
      <t xml:space="preserve">pour l’élaboration des états financiers de la Société canadienne d’hypothèques et de logement (SCHL) – région du Québec (ci-après le « le Guide ») , il nous est demandé de fournir à la SCHL une copie de la lettre de recommandations émise dans le cadre de notre audit (ci-après les « autres obligations en matière de rapport »). Ces autres obligations en matière de rapport se rattachent à la mission d'audit des états financiers de l’organisme pour l'exercice terminé le </t>
    </r>
    <r>
      <rPr>
        <sz val="11"/>
        <color rgb="FFFF0000"/>
        <rFont val="Calibri"/>
        <family val="2"/>
        <scheme val="minor"/>
      </rPr>
      <t>[date de fin d’exercice]</t>
    </r>
    <r>
      <rPr>
        <sz val="11"/>
        <color theme="1"/>
        <rFont val="Calibri"/>
        <family val="2"/>
        <scheme val="minor"/>
      </rPr>
      <t xml:space="preserve"> que nous avons réalisée et au terme de laquelle nous avons délivré un rapport daté du </t>
    </r>
    <r>
      <rPr>
        <sz val="11"/>
        <color rgb="FFFF0000"/>
        <rFont val="Calibri"/>
        <family val="2"/>
        <scheme val="minor"/>
      </rPr>
      <t>[date du rapport sur les états financiers]</t>
    </r>
    <r>
      <rPr>
        <sz val="11"/>
        <color theme="1"/>
        <rFont val="Calibri"/>
        <family val="2"/>
        <scheme val="minor"/>
      </rPr>
      <t>.</t>
    </r>
    <r>
      <rPr>
        <sz val="8"/>
        <color theme="1"/>
        <rFont val="Calibri"/>
        <family val="2"/>
        <scheme val="minor"/>
      </rPr>
      <t> </t>
    </r>
    <r>
      <rPr>
        <sz val="11"/>
        <color theme="1"/>
        <rFont val="Calibri"/>
        <family val="2"/>
        <scheme val="minor"/>
      </rPr>
      <t xml:space="preserve"> </t>
    </r>
    <r>
      <rPr>
        <sz val="8"/>
        <color theme="1"/>
        <rFont val="Calibri"/>
        <family val="2"/>
        <scheme val="minor"/>
      </rPr>
      <t> </t>
    </r>
    <r>
      <rPr>
        <sz val="11"/>
        <color theme="1"/>
        <rFont val="Calibri"/>
        <family val="2"/>
        <scheme val="minor"/>
      </rPr>
      <t>Nous avons nous-mêmes préparé les autres obligations en matière de rapport.</t>
    </r>
  </si>
  <si>
    <t>JJ MOIS 20XX</t>
  </si>
  <si>
    <t>Annexes</t>
  </si>
  <si>
    <t>A</t>
  </si>
  <si>
    <t>B</t>
  </si>
  <si>
    <t>C</t>
  </si>
  <si>
    <t>D</t>
  </si>
  <si>
    <t>E</t>
  </si>
  <si>
    <t>F</t>
  </si>
  <si>
    <t>G</t>
  </si>
  <si>
    <t>H</t>
  </si>
  <si>
    <t>I</t>
  </si>
  <si>
    <t>J</t>
  </si>
  <si>
    <t>Section 1</t>
  </si>
  <si>
    <t>Section 2</t>
  </si>
  <si>
    <t>Section 3</t>
  </si>
  <si>
    <t>Section 4</t>
  </si>
  <si>
    <t>Section 5</t>
  </si>
  <si>
    <t>Section 6</t>
  </si>
  <si>
    <t>Programmes art. 26,27,61 et 95</t>
  </si>
  <si>
    <r>
      <rPr>
        <b/>
        <sz val="11"/>
        <rFont val="Arial"/>
        <family val="2"/>
      </rPr>
      <t xml:space="preserve">Aux membres de la « </t>
    </r>
    <r>
      <rPr>
        <b/>
        <sz val="11"/>
        <color rgb="FFFF0000"/>
        <rFont val="Arial"/>
        <family val="2"/>
      </rPr>
      <t xml:space="preserve">NOM DE L'ORGANISME </t>
    </r>
    <r>
      <rPr>
        <b/>
        <sz val="11"/>
        <rFont val="Arial"/>
        <family val="2"/>
      </rPr>
      <t>»,</t>
    </r>
    <r>
      <rPr>
        <b/>
        <sz val="11"/>
        <color theme="1"/>
        <rFont val="Arial"/>
        <family val="2"/>
      </rPr>
      <t xml:space="preserve">
</t>
    </r>
  </si>
  <si>
    <r>
      <t xml:space="preserve">À notre avis, les états financiers ci-joints donnent, dans tous leurs aspects significatifs, une image fidèle de la situation financière de « </t>
    </r>
    <r>
      <rPr>
        <sz val="11"/>
        <color rgb="FFFF0000"/>
        <rFont val="Arial"/>
        <family val="2"/>
      </rPr>
      <t xml:space="preserve">NOM DE L'ORGANISME </t>
    </r>
    <r>
      <rPr>
        <sz val="11"/>
        <rFont val="Arial"/>
        <family val="2"/>
      </rPr>
      <t xml:space="preserve">» au </t>
    </r>
    <r>
      <rPr>
        <sz val="11"/>
        <color rgb="FFFF0000"/>
        <rFont val="Arial"/>
        <family val="2"/>
      </rPr>
      <t>JJ mois 20XX</t>
    </r>
    <r>
      <rPr>
        <sz val="11"/>
        <rFont val="Arial"/>
        <family val="2"/>
      </rPr>
      <t>, ainsi que de ses résultats d’exploitation et de ses flux de trésorerie pour l’exercice terminé à cette date, conformément aux Normes comptables canadiennes pour les organismes sans but lucratif.</t>
    </r>
  </si>
  <si>
    <r>
      <t xml:space="preserve">Pour l'exercice terminé le </t>
    </r>
    <r>
      <rPr>
        <b/>
        <sz val="12"/>
        <color rgb="FFFF0000"/>
        <rFont val="Arial"/>
        <family val="2"/>
      </rPr>
      <t>JJ mois 20XX</t>
    </r>
  </si>
  <si>
    <r>
      <t xml:space="preserve">En vertu de l'accord avec la Société canadienne d'hypothèques et de logement, un montant annuel de </t>
    </r>
    <r>
      <rPr>
        <sz val="11"/>
        <color rgb="FFFF0000"/>
        <rFont val="Arial"/>
        <family val="2"/>
      </rPr>
      <t xml:space="preserve">XX XXX </t>
    </r>
    <r>
      <rPr>
        <sz val="11"/>
        <rFont val="Arial"/>
        <family val="2"/>
      </rPr>
      <t>$</t>
    </r>
    <r>
      <rPr>
        <sz val="11"/>
        <color rgb="FFFF0000"/>
        <rFont val="Arial"/>
        <family val="2"/>
      </rPr>
      <t xml:space="preserve"> </t>
    </r>
    <r>
      <rPr>
        <sz val="11"/>
        <color theme="1"/>
        <rFont val="Arial"/>
        <family val="2"/>
      </rPr>
      <t>doit être porté au crédit du compte de la réserve de remplacement. Ces fonds doivent être placés dans un compte bancaire distinct et/ou investis uniquement dans des comptes ou instruments assurés par la Société d'assurance-dépôts du Canada ou placés de toute autre façon que la SCHL peut approuver de temps à autre. Toute utilisation des réserves du compte doit être approuvée par la SCHL. À la fin de l'exercice, l'encaisse et dépôt assujettis à des restrictions pour la réserve de remplacement comprend les éléments suivants :</t>
    </r>
  </si>
  <si>
    <r>
      <t xml:space="preserve">Afin de faire face aux difficultés financières engendrées par l'ampleur des travaux à effectuer aux bâtiments, l'organisme a modifié ses ententes avec la SCHL et signé un accord de sauvetage en vertu duquel le Fonds de stabilisation fédéral des coopératives d'habitation a consenti un prêt de </t>
    </r>
    <r>
      <rPr>
        <sz val="11"/>
        <color rgb="FFFF0000"/>
        <rFont val="Arial"/>
        <family val="2"/>
      </rPr>
      <t>XX XXX</t>
    </r>
    <r>
      <rPr>
        <sz val="11"/>
        <color theme="1"/>
        <rFont val="Arial"/>
        <family val="2"/>
      </rPr>
      <t xml:space="preserve"> $. Le solde du prêt sera remboursable à la fin de la convention avec la SCHL.</t>
    </r>
  </si>
  <si>
    <r>
      <t xml:space="preserve">Afin de faire face aux difficultés financières engendrées par l'ampleur des travaux à effectuer aux bâtiments, l'organisme a modifié ses ententes avec la SCHL et signé un accord de sauvetage en vertu duquel la SCHL a consenti un prêt de </t>
    </r>
    <r>
      <rPr>
        <sz val="11"/>
        <color rgb="FFFF0000"/>
        <rFont val="Arial"/>
        <family val="2"/>
      </rPr>
      <t>XX XXX</t>
    </r>
    <r>
      <rPr>
        <sz val="11"/>
        <color theme="1"/>
        <rFont val="Arial"/>
        <family val="2"/>
      </rPr>
      <t xml:space="preserve"> $. Le solde du prêt sera remboursable à la fin de la convention avec la SCHL.</t>
    </r>
  </si>
  <si>
    <r>
      <t xml:space="preserve">L'organisme a bénéficié d’une contribution au montant de </t>
    </r>
    <r>
      <rPr>
        <sz val="11"/>
        <color rgb="FFFF0000"/>
        <rFont val="Arial"/>
        <family val="2"/>
      </rPr>
      <t xml:space="preserve">XX XXX </t>
    </r>
    <r>
      <rPr>
        <sz val="11"/>
        <rFont val="Arial"/>
        <family val="2"/>
      </rPr>
      <t xml:space="preserve">$ de la part de la SCHL dans le cadre de l’Initiative réparation ou rénovation des logements sociaux administrés par la SCHL - 2016. Elle s'est engagée à maintenir, pour une période de dix (10) ans, son statut d'organisme sans but lucratif et de continuer à posséder, occuper, utiliser et entretenir ses immeubles et ses locaux en vue de fournir des logements abordables. </t>
    </r>
  </si>
  <si>
    <r>
      <t xml:space="preserve">L'organisme a bénéficié d’une contribution au montant de </t>
    </r>
    <r>
      <rPr>
        <sz val="11"/>
        <color rgb="FFFF0000"/>
        <rFont val="Arial"/>
        <family val="2"/>
      </rPr>
      <t>XX XXX</t>
    </r>
    <r>
      <rPr>
        <sz val="11"/>
        <rFont val="Arial"/>
        <family val="2"/>
      </rPr>
      <t xml:space="preserve"> $ de la part de la SCHL dans le cadre de l'Initiative Fédérale de Logement Communautaire phase II (IFLC-2)/Financement transitoire administrés par la SCHL. Le financement transitoire versé au cours d'un exercice financier sert à supporter les dépenses d'exploitation pour une période de 24 mois débutant le </t>
    </r>
    <r>
      <rPr>
        <sz val="11"/>
        <color rgb="FFFF0000"/>
        <rFont val="Arial"/>
        <family val="2"/>
      </rPr>
      <t>JJ-MM-AAAA</t>
    </r>
    <r>
      <rPr>
        <sz val="11"/>
        <rFont val="Arial"/>
        <family val="2"/>
      </rPr>
      <t xml:space="preserve">.  </t>
    </r>
  </si>
  <si>
    <r>
      <t xml:space="preserve">S'il y a lieu : Une hypothèque collatérale a été consentie à la SCHL de </t>
    </r>
    <r>
      <rPr>
        <sz val="11"/>
        <color rgb="FFFF0000"/>
        <rFont val="Arial"/>
        <family val="2"/>
      </rPr>
      <t>XX XXX</t>
    </r>
    <r>
      <rPr>
        <sz val="11"/>
        <color theme="1"/>
        <rFont val="Arial"/>
        <family val="2"/>
      </rPr>
      <t xml:space="preserve"> $ pour garantir ledit engagement.</t>
    </r>
  </si>
  <si>
    <r>
      <t xml:space="preserve">Chaque membre doit détenir </t>
    </r>
    <r>
      <rPr>
        <sz val="11"/>
        <color rgb="FFFF0000"/>
        <rFont val="Arial"/>
        <family val="2"/>
      </rPr>
      <t>XX</t>
    </r>
    <r>
      <rPr>
        <sz val="11"/>
        <color theme="1"/>
        <rFont val="Arial"/>
        <family val="2"/>
      </rPr>
      <t xml:space="preserve"> parts sociales de qualification, payables à raison de </t>
    </r>
    <r>
      <rPr>
        <sz val="11"/>
        <color rgb="FFFF0000"/>
        <rFont val="Arial"/>
        <family val="2"/>
      </rPr>
      <t>YY</t>
    </r>
    <r>
      <rPr>
        <sz val="11"/>
        <color theme="1"/>
        <rFont val="Arial"/>
        <family val="2"/>
      </rPr>
      <t xml:space="preserve"> $ chacune en </t>
    </r>
    <r>
      <rPr>
        <sz val="11"/>
        <color rgb="FFFF0000"/>
        <rFont val="Arial"/>
        <family val="2"/>
      </rPr>
      <t>ZZ</t>
    </r>
    <r>
      <rPr>
        <sz val="11"/>
        <color theme="1"/>
        <rFont val="Arial"/>
        <family val="2"/>
      </rPr>
      <t xml:space="preserve"> versements mensuels, dans la première année de l'entrée en vigueur du bail.</t>
    </r>
  </si>
  <si>
    <t>Initiative fédérale de logement communautaire phase II (IFLC-2)/Financement Transitoire</t>
  </si>
  <si>
    <t>Initiative de réparation ou de rénovation de logements sociaux - 2016</t>
  </si>
  <si>
    <r>
      <t xml:space="preserve">Subventions </t>
    </r>
    <r>
      <rPr>
        <sz val="8"/>
        <rFont val="Arial"/>
        <family val="2"/>
      </rPr>
      <t xml:space="preserve">SCHL </t>
    </r>
    <r>
      <rPr>
        <sz val="8"/>
        <color rgb="FF000000"/>
        <rFont val="Arial"/>
        <family val="2"/>
      </rPr>
      <t xml:space="preserve">– </t>
    </r>
    <r>
      <rPr>
        <sz val="8"/>
        <rFont val="Arial"/>
        <family val="2"/>
      </rPr>
      <t>Aide assujettie au contrôle du revenu (AACR)</t>
    </r>
  </si>
  <si>
    <r>
      <t xml:space="preserve">Subventions </t>
    </r>
    <r>
      <rPr>
        <sz val="8"/>
        <rFont val="Arial"/>
        <family val="2"/>
      </rPr>
      <t>SCHL</t>
    </r>
    <r>
      <rPr>
        <sz val="8"/>
        <color rgb="FF000000"/>
        <rFont val="Arial"/>
        <family val="2"/>
      </rPr>
      <t xml:space="preserve"> – Soutien au loyer de l'IFLC-2</t>
    </r>
  </si>
  <si>
    <t>Autres programmes d'aide aux logements</t>
  </si>
  <si>
    <r>
      <rPr>
        <b/>
        <sz val="8"/>
        <color rgb="FF000000"/>
        <rFont val="Arial"/>
        <family val="2"/>
      </rPr>
      <t>Pour les coopératives sous l'article 95 pré-86.</t>
    </r>
    <r>
      <rPr>
        <sz val="8"/>
        <color rgb="FF000000"/>
        <rFont val="Arial"/>
        <family val="2"/>
      </rPr>
      <t xml:space="preserve"> Montant de l'aide SCHL allouée à titre de subventions aux ménages, tel que reporté sur le formulaire SCHL – section 1 «L'aide assujettie au contrôle du revenu (AACR)», </t>
    </r>
    <r>
      <rPr>
        <b/>
        <sz val="8"/>
        <color rgb="FF000000"/>
        <rFont val="Arial"/>
        <family val="2"/>
      </rPr>
      <t>jusqu'à concurrence maximale du montant de l'aide annuelle</t>
    </r>
    <r>
      <rPr>
        <sz val="8"/>
        <color rgb="FF000000"/>
        <rFont val="Arial"/>
        <family val="2"/>
      </rPr>
      <t>. L’excédent sera soit transféré à la réserve de subventions excédentaires si celle-ci n’est pas comblée, soit retourné à la SCHL.</t>
    </r>
    <r>
      <rPr>
        <sz val="8"/>
        <rFont val="Arial"/>
        <family val="2"/>
      </rPr>
      <t xml:space="preserve"> Peut s'ajouter en AACR, l'aide intérimaire versée aux coopératives qui ont adhéré à l'IFLC-2 et dont l'aide expirait entre le 1er avril et 31 août 2020. Pour la comptabilisation de cette aide, voir ci-dessous la ligne réservée aux "Subventions SCHL - Période intérimaire".</t>
    </r>
  </si>
  <si>
    <t>Montant de l'aide SCHL allouée à titre de subventions aux ménages, tel que reporté sur le formulaire SCHL – section 6 «Conciliation du Soutien au loyer de l'IFLC-2», jusqu'à concurrence maximale du montant de l'aide annuelle. Voir aussi "Guide à d'élaboration des états financiers".</t>
  </si>
  <si>
    <t>Le financement transitoire est réservé aux fournisseurs de logements ayant des difficultés à faire la transition vers le nouveau modèle de programme. Il sera octroyé pour une période de vingt-quatre (24) mois à partir de la date effective de l’entente de l’IFLC-2.
Le financement transitoire constitue un complément au volet du soutien au loyer. Les groupes recevront le financement des deux volets simultanément. Une fois le financement transitoire terminé, le fournisseur de logements continuera de recevoir un soutien au loyer jusqu’à la fin de l’entente de l’IFLC-2.
La fréquence des paiements sera déterminée par la SCHL à la suite de l’analyse des besoins du fournisseur de logements.</t>
  </si>
  <si>
    <r>
      <t>Aide temporaire non remboursable à la SCHL qui a été offerte aux fournisseurs de logement qui ont adhéré à l'IFLC-2 et dont l'aide fédérale expirait entre le 1er avril et 31 août 2020.</t>
    </r>
    <r>
      <rPr>
        <sz val="8"/>
        <color rgb="FFFF0000"/>
        <rFont val="Arial"/>
        <family val="2"/>
      </rPr>
      <t xml:space="preserve"> </t>
    </r>
    <r>
      <rPr>
        <sz val="8"/>
        <rFont val="Arial"/>
        <family val="2"/>
      </rPr>
      <t>Afin d’aider davantage les ménages dans le besoin, il est possible que des coopératives d’habitation de l’art. 95 (anc. 56.1) décident d’utiliser « l’aide intérimaire » en AACR. En pareil cas, comptabiliser sous « autres revenus » seulement la portion de l’aide intérimaire qui n’a pas été utilisée en AACR et, comptabiliser dans les revenus, à la ligne réservée pour la subvention SCHL – AACR, la portion de l’aide intérimaire utilisée en AACR.</t>
    </r>
  </si>
  <si>
    <t>Recommandation de l'auditeur</t>
  </si>
  <si>
    <t>Avec recommandation</t>
  </si>
  <si>
    <t>Sans recommandation</t>
  </si>
  <si>
    <t>IFLC-2
Financement transitoire</t>
  </si>
  <si>
    <t>FORMULAIRE SCHL</t>
  </si>
  <si>
    <t>Formulaire SCHL</t>
  </si>
  <si>
    <t>Formulaire SCHL - Section 1</t>
  </si>
  <si>
    <t>CALCUL DE L'AIDE ASSUJETTIE AU CONTRÔLE DU REVENU (AACR)</t>
  </si>
  <si>
    <t>Nom de l'organisme :</t>
  </si>
  <si>
    <t xml:space="preserve">Numéro de référence SCHL : </t>
  </si>
  <si>
    <t>Exercice financier du :</t>
  </si>
  <si>
    <t>au :</t>
  </si>
  <si>
    <t>Période du:</t>
  </si>
  <si>
    <t>Adresse ou app.</t>
  </si>
  <si>
    <t>Revenu mensuel redressé</t>
  </si>
  <si>
    <t xml:space="preserve">Loyer proportionné au revenu selon % </t>
  </si>
  <si>
    <t>Frais des services non inclus (le cas échéant)</t>
  </si>
  <si>
    <t>Loyer proportionné au revenu net à payer (ou loyer plancher)</t>
  </si>
  <si>
    <t>Droit d'occupation (loyer moins rabais au membre)</t>
  </si>
  <si>
    <t>Aide accordée en vertu de 
l'article 95</t>
  </si>
  <si>
    <t>Nombre de mois</t>
  </si>
  <si>
    <t>Total de l'aide accordée en vertu de 
l'article 95</t>
  </si>
  <si>
    <t>(A)</t>
  </si>
  <si>
    <t>(B)</t>
  </si>
  <si>
    <t>(C)</t>
  </si>
  <si>
    <t>(D)</t>
  </si>
  <si>
    <t>(E)</t>
  </si>
  <si>
    <t>(F)</t>
  </si>
  <si>
    <t>(G)</t>
  </si>
  <si>
    <t>(H)</t>
  </si>
  <si>
    <t>B - C = (D)</t>
  </si>
  <si>
    <t>E - D = (F)</t>
  </si>
  <si>
    <r>
      <t xml:space="preserve">F </t>
    </r>
    <r>
      <rPr>
        <sz val="11"/>
        <rFont val="Calibri Light"/>
        <family val="2"/>
      </rPr>
      <t>X</t>
    </r>
    <r>
      <rPr>
        <sz val="11"/>
        <color theme="1"/>
        <rFont val="Calibri Light"/>
        <family val="2"/>
      </rPr>
      <t xml:space="preserve"> G = (H)</t>
    </r>
  </si>
  <si>
    <t>(Joindre une liste supplémentaire si nécessaire)</t>
  </si>
  <si>
    <r>
      <t>Loyer plancher (</t>
    </r>
    <r>
      <rPr>
        <sz val="11"/>
        <rFont val="Calibri Light"/>
        <family val="2"/>
      </rPr>
      <t>le cas échéant</t>
    </r>
    <r>
      <rPr>
        <sz val="11"/>
        <color theme="1"/>
        <rFont val="Calibri Light"/>
        <family val="2"/>
      </rPr>
      <t>) :</t>
    </r>
  </si>
  <si>
    <t>Formulaire SCHL - Section 2</t>
  </si>
  <si>
    <t>PROFIL DES OCCUPANTS</t>
  </si>
  <si>
    <t>Nom de l'organisme:</t>
  </si>
  <si>
    <t>Numéro de référence SCHL:</t>
  </si>
  <si>
    <t>Exercice financier du:</t>
  </si>
  <si>
    <t>au:</t>
  </si>
  <si>
    <r>
      <t>UNITÉS (</t>
    </r>
    <r>
      <rPr>
        <b/>
        <u/>
        <sz val="11"/>
        <color theme="1"/>
        <rFont val="Calibri Light"/>
        <family val="2"/>
      </rPr>
      <t>pour l'ensemble des unités du projet</t>
    </r>
    <r>
      <rPr>
        <b/>
        <sz val="11"/>
        <color theme="1"/>
        <rFont val="Calibri Light"/>
        <family val="2"/>
      </rPr>
      <t>)</t>
    </r>
  </si>
  <si>
    <t xml:space="preserve">UNITÉS  </t>
  </si>
  <si>
    <t>SERVICES INCLUS AU BAIL</t>
  </si>
  <si>
    <t>OUI</t>
  </si>
  <si>
    <t>NON</t>
  </si>
  <si>
    <t>Nombre d'unités</t>
  </si>
  <si>
    <t>Nombre total d'unités du projet</t>
  </si>
  <si>
    <t>Air conditionné</t>
  </si>
  <si>
    <t>Nombre total de logements occupés par des membres (coop, le cas échéant)</t>
  </si>
  <si>
    <t>Appareils (électroménagers)</t>
  </si>
  <si>
    <t>Nombre d'unités recevant du soutien au loyer de l'IFLC-2</t>
  </si>
  <si>
    <t>Câble</t>
  </si>
  <si>
    <t>Nombre d'unités recevant de l'aide assujettie au contrôle du revenu (AACR)</t>
  </si>
  <si>
    <t>Nombre d'unités recevant du supplément au loyer</t>
  </si>
  <si>
    <t>Eau chaude</t>
  </si>
  <si>
    <t>Nombre d'unités recevant tout autre subvention</t>
  </si>
  <si>
    <t>Internet</t>
  </si>
  <si>
    <t>Stationnement</t>
  </si>
  <si>
    <t>TAILLE DU MÉNAGE (pour toutes les unités)</t>
  </si>
  <si>
    <t>Nombre de personnes</t>
  </si>
  <si>
    <t>UNITÉS VACANTES (durant l'exercice financier)</t>
  </si>
  <si>
    <t>Nombre d'unités vacantes</t>
  </si>
  <si>
    <t>Nombre de mois de vacances</t>
  </si>
  <si>
    <t>6 et plus</t>
  </si>
  <si>
    <t>LOYERS À RECEVOIR (à la fin de l'exercice financier)</t>
  </si>
  <si>
    <t>Nombre total de logements</t>
  </si>
  <si>
    <t>Nombre total de logements concernés</t>
  </si>
  <si>
    <t>Nombre de familles monoparentales</t>
  </si>
  <si>
    <t>Montant dû par les administrateurs</t>
  </si>
  <si>
    <t>Nombre de logements occupés par des personnes handicapées</t>
  </si>
  <si>
    <r>
      <t>DÉMOGRAPHIE (</t>
    </r>
    <r>
      <rPr>
        <b/>
        <u/>
        <sz val="11"/>
        <color theme="1"/>
        <rFont val="Calibri Light"/>
        <family val="2"/>
      </rPr>
      <t>seulement pour les ménages bénéficiant du SOUTIEN AU LOYER de L'IFLC-2</t>
    </r>
    <r>
      <rPr>
        <b/>
        <sz val="11"/>
        <color theme="1"/>
        <rFont val="Calibri Light"/>
        <family val="2"/>
      </rPr>
      <t>)*</t>
    </r>
  </si>
  <si>
    <t>GENRE</t>
  </si>
  <si>
    <t>TAILLE DES MÉNAGES</t>
  </si>
  <si>
    <t>Genre</t>
  </si>
  <si>
    <t>Nombre d'occupants par genre</t>
  </si>
  <si>
    <t>Nombre d'occupants</t>
  </si>
  <si>
    <t>Femme</t>
  </si>
  <si>
    <t>Homme</t>
  </si>
  <si>
    <t>Bispirituelles</t>
  </si>
  <si>
    <t>Non-binarité</t>
  </si>
  <si>
    <t>Préfère ne pas être identifié</t>
  </si>
  <si>
    <t>GROUPE D'ÂGE</t>
  </si>
  <si>
    <t>Âge</t>
  </si>
  <si>
    <t>Nombre d'occupants par groupe d'âge</t>
  </si>
  <si>
    <t>18 et moins</t>
  </si>
  <si>
    <t>Aînés</t>
  </si>
  <si>
    <t>18-30</t>
  </si>
  <si>
    <t>Anciens combattants</t>
  </si>
  <si>
    <t>31-40</t>
  </si>
  <si>
    <t>Autochtones</t>
  </si>
  <si>
    <t>41-50</t>
  </si>
  <si>
    <t>Jeunes adultes (18-29 ans)</t>
  </si>
  <si>
    <t>51-60</t>
  </si>
  <si>
    <t>LGBTQ2+</t>
  </si>
  <si>
    <t>61-70</t>
  </si>
  <si>
    <t>Nouveaux arrivants (comprend les réfugiés)</t>
  </si>
  <si>
    <t>71+</t>
  </si>
  <si>
    <t>Personnes ayant des problèmes de santé mentale et de dépendance</t>
  </si>
  <si>
    <t>Personnes ayant une déficience développementale</t>
  </si>
  <si>
    <t>Personnes ayant une déficience physique</t>
  </si>
  <si>
    <t>Racialisées (communauté ou personne)</t>
  </si>
  <si>
    <t>Survivants (particulièrement les femmes et les enfants) fuyant une situation de violence domestique</t>
  </si>
  <si>
    <t>REVENUS (pour les ménages bénéficiant du SOUTIEN AU LOYER de l'IFLC-2)</t>
  </si>
  <si>
    <t>REVENUS (pour les ménages bénéficiant de l'AACR de l'article 95)</t>
  </si>
  <si>
    <t>REVENU BRUT DES MÉNAGES</t>
  </si>
  <si>
    <t>Revenu annuel brut</t>
  </si>
  <si>
    <t>Nombre de ménages</t>
  </si>
  <si>
    <t>Moins de 11 000 $</t>
  </si>
  <si>
    <t>Moins de 3 000 $</t>
  </si>
  <si>
    <t>11 001 $ - 20 000 $</t>
  </si>
  <si>
    <t>3 001 $ - 5 000 $</t>
  </si>
  <si>
    <t>20 001 $ - 30 000 $</t>
  </si>
  <si>
    <t>5 001 $ - 7000 $</t>
  </si>
  <si>
    <t>30 001 $ - 40 000 $</t>
  </si>
  <si>
    <t>7 001 $ - 9 000 $</t>
  </si>
  <si>
    <t>40 001 $ - 50 000 $</t>
  </si>
  <si>
    <t>9 001 $ - 11 000 $</t>
  </si>
  <si>
    <t>50 001 $ - 60 000 $</t>
  </si>
  <si>
    <t>11 001 $ -13 000 $</t>
  </si>
  <si>
    <t>60 001 $ +</t>
  </si>
  <si>
    <t>13 001 $ -16 000 $</t>
  </si>
  <si>
    <t>Nombre total d'unités subventionnées
(IFLC-2)</t>
  </si>
  <si>
    <t>16 001 $ - 20 000 $</t>
  </si>
  <si>
    <t>20 001 $ +</t>
  </si>
  <si>
    <t>Nombre total d'unités subventionnées (AACR)</t>
  </si>
  <si>
    <t xml:space="preserve">*Occupants: Identifier chaque personne composant le ménage </t>
  </si>
  <si>
    <t>Formulaire SCHL – Section 3</t>
  </si>
  <si>
    <t>REVENUS DE LOYERS RÉSIDENTIELS</t>
  </si>
  <si>
    <t>Période 1 du:</t>
  </si>
  <si>
    <t>Taille de l'unité</t>
  </si>
  <si>
    <t>Loyer au bail</t>
  </si>
  <si>
    <t>Total 
loyer au bail</t>
  </si>
  <si>
    <t>Rabais de membre</t>
  </si>
  <si>
    <t>Total 
rabais de membre</t>
  </si>
  <si>
    <t>Total du potentiel des revenus de location</t>
  </si>
  <si>
    <t>(1 cc, 2 cc, etc.)</t>
  </si>
  <si>
    <t xml:space="preserve">(D) </t>
  </si>
  <si>
    <t xml:space="preserve">(F) </t>
  </si>
  <si>
    <t>(Pour les coopératives / pour la région du Québec seulement, le cas échéant)</t>
  </si>
  <si>
    <t xml:space="preserve">A x B x C = (D) </t>
  </si>
  <si>
    <t>A x B x E = (F)</t>
  </si>
  <si>
    <t>D  - F =  (G)</t>
  </si>
  <si>
    <t>Total 
(Période 1)</t>
  </si>
  <si>
    <r>
      <t xml:space="preserve">Les montants à inscrire sont les loyers mensuels pour la période de l'exercice faisant l'objet de l’audit. Si toutes les informations sont les mêmes pour les douze mois, il n'est pas nécessaire de remplir la section </t>
    </r>
    <r>
      <rPr>
        <b/>
        <sz val="9"/>
        <color theme="1"/>
        <rFont val="Calibri Light"/>
        <family val="2"/>
      </rPr>
      <t xml:space="preserve">Période </t>
    </r>
    <r>
      <rPr>
        <b/>
        <sz val="9"/>
        <rFont val="Calibri Light"/>
        <family val="2"/>
      </rPr>
      <t>2</t>
    </r>
    <r>
      <rPr>
        <sz val="9"/>
        <color theme="1"/>
        <rFont val="Calibri Light"/>
        <family val="2"/>
      </rPr>
      <t>.</t>
    </r>
  </si>
  <si>
    <t>Ce formulaire est un complément à l'annexe A des états financiers.</t>
  </si>
  <si>
    <t>Page 1 de 2</t>
  </si>
  <si>
    <t>Formulaires SCHL – Section 3</t>
  </si>
  <si>
    <r>
      <t xml:space="preserve">REVENUS DE LOYERS RÉSIDENTIELS </t>
    </r>
    <r>
      <rPr>
        <b/>
        <sz val="10"/>
        <color theme="1"/>
        <rFont val="Calibri Light"/>
        <family val="2"/>
      </rPr>
      <t>(SUITE)</t>
    </r>
  </si>
  <si>
    <t>Période 2 du:</t>
  </si>
  <si>
    <t>(Si différent de la période 1)</t>
  </si>
  <si>
    <t>D  - F = (G)</t>
  </si>
  <si>
    <t xml:space="preserve">Total 
(Période 2) </t>
  </si>
  <si>
    <t>Loyer moyen mensuel
(total (G) / nombre d'unités / 12)</t>
  </si>
  <si>
    <t>Potentiel annuel des loyers (total de la colonne D)</t>
  </si>
  <si>
    <t>Moins: Rabais de membre (total de la colonne E)</t>
  </si>
  <si>
    <t>Moins: Perte relative aux logements vacants</t>
  </si>
  <si>
    <t>Moins: Perte relative aux mois gratuits</t>
  </si>
  <si>
    <t>Moins: AACR (aide assujettie au contrôle du revenu) utilisée</t>
  </si>
  <si>
    <t>Moins: Soutien au loyer de l'IFLC-2 utilisé</t>
  </si>
  <si>
    <t>Moins: Autre programme d'aide aux logements</t>
  </si>
  <si>
    <t>Moins: Transfert de la réserve de sécurité d'occupation (RSO) ou de la réserve de subventions excédentaires (RSE)</t>
  </si>
  <si>
    <t>Total des revenus de loyers résidentiels</t>
  </si>
  <si>
    <t>Page 2 of 2</t>
  </si>
  <si>
    <t>Formulaire SCHL – Section 4</t>
  </si>
  <si>
    <t>MEMBRES DU CONSEIL D'ADMINISTRATION</t>
  </si>
  <si>
    <t>Ce formulaire doit être transmis dès qu'un changement est effectué au conseil d'administration</t>
  </si>
  <si>
    <t>À la suite de la dernière assemblée annuelle tenue le</t>
  </si>
  <si>
    <t>(Pour l'exercice qui suit celui des états financiers présentés)</t>
  </si>
  <si>
    <t>Nom, prénom</t>
  </si>
  <si>
    <t>Adresse</t>
  </si>
  <si>
    <t>Titre</t>
  </si>
  <si>
    <t>Téléphone (T)</t>
  </si>
  <si>
    <t>Courriel (C)</t>
  </si>
  <si>
    <t xml:space="preserve">T: </t>
  </si>
  <si>
    <t xml:space="preserve">C: </t>
  </si>
  <si>
    <t>T:</t>
  </si>
  <si>
    <t>C:</t>
  </si>
  <si>
    <t>Contact - Organisme</t>
  </si>
  <si>
    <t>Correspondance</t>
  </si>
  <si>
    <t>(Cette personne doit être un membre du conseil d'administration)</t>
  </si>
  <si>
    <t>Nom</t>
  </si>
  <si>
    <t>Adresse de correspondance</t>
  </si>
  <si>
    <t>Téléphone</t>
  </si>
  <si>
    <t>Numéro civique ou boîte postale</t>
  </si>
  <si>
    <t>Domicile</t>
  </si>
  <si>
    <t>Rue</t>
  </si>
  <si>
    <t>Appartement</t>
  </si>
  <si>
    <t>Travail</t>
  </si>
  <si>
    <t>Ville</t>
  </si>
  <si>
    <t>Courriel</t>
  </si>
  <si>
    <t>Province</t>
  </si>
  <si>
    <t>Contact - Gestionnaire (le cas échéant)</t>
  </si>
  <si>
    <t>Code postal</t>
  </si>
  <si>
    <r>
      <t>Courriel de l'organisme (</t>
    </r>
    <r>
      <rPr>
        <sz val="11"/>
        <rFont val="Calibri Light"/>
        <family val="2"/>
      </rPr>
      <t>le cas échéant</t>
    </r>
    <r>
      <rPr>
        <sz val="11"/>
        <color theme="1"/>
        <rFont val="Calibri Light"/>
        <family val="2"/>
      </rPr>
      <t>)</t>
    </r>
  </si>
  <si>
    <t>Bureau</t>
  </si>
  <si>
    <r>
      <rPr>
        <sz val="11"/>
        <rFont val="Calibri Light"/>
        <family val="2"/>
      </rPr>
      <t>Nous désirons</t>
    </r>
    <r>
      <rPr>
        <sz val="11"/>
        <color theme="1"/>
        <rFont val="Calibri Light"/>
        <family val="2"/>
      </rPr>
      <t xml:space="preserve"> recevoir la correspondance par courrier</t>
    </r>
  </si>
  <si>
    <t>Formulaire SCHL - Section 5</t>
  </si>
  <si>
    <t>RETRAIT DE LA RÉSERVE DE REMPLACEMENT</t>
  </si>
  <si>
    <t>Requis pour les groupes ayant obtenu l'approbation de la SCHL de bénéficier de cet allègement et ayant une entente avec la SCHL
sous l'art. 26, 27, 61 et 95</t>
  </si>
  <si>
    <t>Adresse et numéro d'appartement
(où les travaux ont été exécutés)</t>
  </si>
  <si>
    <t>Description des travaux</t>
  </si>
  <si>
    <t>Montant 
(taxes incluses)</t>
  </si>
  <si>
    <t>Formulaire SCHL  -  Section 6</t>
  </si>
  <si>
    <t>CONCILIATION DU SOUTIEN AU LOYER DE L'IFLC-2</t>
  </si>
  <si>
    <t>Nombre de ménages bénéficiant du soutien au loyer pendant la période:</t>
  </si>
  <si>
    <t>Numéro de référence de l'unité
(1,2,3 ...)</t>
  </si>
  <si>
    <t>Taille de l'unité
(1 cc, 2 cc, etc.)</t>
  </si>
  <si>
    <t>Loyer ajusté</t>
  </si>
  <si>
    <t>Loyer proportionné au revenu</t>
  </si>
  <si>
    <t>Allocations pour le chauffage et l'eau chaude
(si non inclus)</t>
  </si>
  <si>
    <t>Charge pour l'électricité
(si incluse)</t>
  </si>
  <si>
    <t>Montant mensuel de soutien au loyer</t>
  </si>
  <si>
    <t>Total de soutien au loyer pour la période</t>
  </si>
  <si>
    <t>Part du ménage</t>
  </si>
  <si>
    <t>Total de la part du ménage pour la période</t>
  </si>
  <si>
    <t xml:space="preserve">A </t>
  </si>
  <si>
    <t xml:space="preserve">B1 </t>
  </si>
  <si>
    <t>(Ajouter une page supplémentaire, si nécessaire)</t>
  </si>
  <si>
    <t xml:space="preserve">Moyenne mensuelle des parts des ménages </t>
  </si>
  <si>
    <t>Autre</t>
  </si>
  <si>
    <t>ATTESTATION ANNUELLE DE L'ORGANISME</t>
  </si>
  <si>
    <t>Conformément a l'entente de l'article 56,1 intervenue entre l'organisme et la SCHL, l'organisme confirme :</t>
  </si>
  <si>
    <t xml:space="preserve">   2) qu'il a exigé un droit d'occupation proportionné au revenu, dans le cas des occupants dont le revenu est assujetti à une vérification;</t>
  </si>
  <si>
    <t xml:space="preserve">   3) qu'il a ajusté les droits d'occupation dans le cas des occupants dont le revenu est assujetti à une vérification.</t>
  </si>
  <si>
    <t>Nous confirmons que nous respectons les conditions de notre entente.</t>
  </si>
  <si>
    <t xml:space="preserve">Signature </t>
  </si>
  <si>
    <t>ATTESTATION ANNUELLE DU FOURNISSEUR DE LOGEMENTS</t>
  </si>
  <si>
    <t>1-</t>
  </si>
  <si>
    <r>
      <t>a.</t>
    </r>
    <r>
      <rPr>
        <sz val="7"/>
        <color theme="1"/>
        <rFont val="Times New Roman"/>
        <family val="1"/>
      </rPr>
      <t xml:space="preserve">      </t>
    </r>
    <r>
      <rPr>
        <sz val="11"/>
        <color theme="1"/>
        <rFont val="Calibri"/>
        <family val="2"/>
        <scheme val="minor"/>
      </rPr>
      <t>documenter le revenu et la composition du Ménage bénéficiant d’un soutien au loyer en obtenant des déclarations selon le format établi par la SCHL ou de son représentant; et</t>
    </r>
  </si>
  <si>
    <r>
      <t>b.</t>
    </r>
    <r>
      <rPr>
        <sz val="7"/>
        <color theme="1"/>
        <rFont val="Times New Roman"/>
        <family val="1"/>
      </rPr>
      <t xml:space="preserve">      </t>
    </r>
    <r>
      <rPr>
        <sz val="11"/>
        <color theme="1"/>
        <rFont val="Calibri"/>
        <family val="2"/>
        <scheme val="minor"/>
      </rPr>
      <t>prendre les mesures raisonnables qui s’imposent pour vérifier le revenu et la composition du Ménage bénéficiant d’un soutien au loyer à la satisfaction de la SCHL ou de son représentant.</t>
    </r>
  </si>
  <si>
    <t>2-</t>
  </si>
  <si>
    <t>Le fournisseur de logements s’est assuré d’appliquer de manière uniforme le même pourcentage à tous les ménages bénéficiant d’un soutien au loyer dans l’Ensemble.</t>
  </si>
  <si>
    <t>3-</t>
  </si>
  <si>
    <t>Le Fournisseur de logements a adopté des procédures officielles et uniformes pour la sélection des Ménages à faible revenu. Le Fournisseur de logements s’est assuré que les demandes de Soutien au loyer renferment des renseignements suffisants pour permettre à la SCHL ou à son représentant de confirmer que le Fournisseur de logements opère conformément à cette Entente et au Guide de référence.</t>
  </si>
  <si>
    <t>Section 6.1</t>
  </si>
  <si>
    <t xml:space="preserve">Calcul de l'aide assujettie au contrôle du revenu (AACR) </t>
  </si>
  <si>
    <t>Conciliation du soutien au loyer de l'IFLC-2</t>
  </si>
  <si>
    <t>Attestation annuelle du Fournisseur de logements - IFLC-2</t>
  </si>
  <si>
    <t>Attestation annuelle du fournisseur de logements - IFLC-2</t>
  </si>
  <si>
    <r>
      <t>Formulaire</t>
    </r>
    <r>
      <rPr>
        <sz val="11"/>
        <color theme="1"/>
        <rFont val="Arial"/>
        <family val="2"/>
      </rPr>
      <t xml:space="preserve"> SCHL</t>
    </r>
  </si>
  <si>
    <r>
      <t xml:space="preserve">Nous avons effectué l’audit des états financiers ci-joints de la « </t>
    </r>
    <r>
      <rPr>
        <sz val="11"/>
        <color rgb="FFFF0000"/>
        <rFont val="Arial"/>
        <family val="2"/>
      </rPr>
      <t xml:space="preserve">NOM DE L'ORGANISME </t>
    </r>
    <r>
      <rPr>
        <sz val="11"/>
        <rFont val="Arial"/>
        <family val="2"/>
      </rPr>
      <t>»</t>
    </r>
    <r>
      <rPr>
        <sz val="11"/>
        <color theme="1"/>
        <rFont val="Arial"/>
        <family val="2"/>
      </rPr>
      <t>, qui comprennent le bilan au </t>
    </r>
    <r>
      <rPr>
        <sz val="11"/>
        <color rgb="FFFF0000"/>
        <rFont val="Arial"/>
        <family val="2"/>
      </rPr>
      <t>JJ mois</t>
    </r>
    <r>
      <rPr>
        <sz val="11"/>
        <color theme="1"/>
        <rFont val="Arial"/>
        <family val="2"/>
      </rPr>
      <t> </t>
    </r>
    <r>
      <rPr>
        <sz val="11"/>
        <color rgb="FFFF0000"/>
        <rFont val="Arial"/>
        <family val="2"/>
      </rPr>
      <t>20XX</t>
    </r>
    <r>
      <rPr>
        <sz val="11"/>
        <color theme="1"/>
        <rFont val="Arial"/>
        <family val="2"/>
      </rPr>
      <t xml:space="preserve">, les états des résultats, l’évolution de l’actif net, </t>
    </r>
    <r>
      <rPr>
        <strike/>
        <sz val="11"/>
        <color theme="1"/>
        <rFont val="Arial"/>
        <family val="2"/>
      </rPr>
      <t>l</t>
    </r>
    <r>
      <rPr>
        <sz val="11"/>
        <color theme="1"/>
        <rFont val="Arial"/>
        <family val="2"/>
      </rPr>
      <t>es flux de trésorerie, pour l’exercice terminé à cette date, ainsi que les notes complémentaires, y compris le résumé des principales méthodes comptables.</t>
    </r>
  </si>
  <si>
    <r>
      <t xml:space="preserve">Au </t>
    </r>
    <r>
      <rPr>
        <b/>
        <sz val="12"/>
        <color rgb="FFFF0000"/>
        <rFont val="Arial"/>
        <family val="2"/>
      </rPr>
      <t>JJ mois 20XX</t>
    </r>
  </si>
  <si>
    <t>Calcul de l'aide assujettie au contrôle du revenu (AACR)</t>
  </si>
  <si>
    <r>
      <t>Conciliation du soutien au loyer de l'IFLC-2</t>
    </r>
    <r>
      <rPr>
        <strike/>
        <sz val="11"/>
        <color rgb="FFFF0000"/>
        <rFont val="Arial"/>
        <family val="2"/>
      </rPr>
      <t/>
    </r>
  </si>
  <si>
    <r>
      <t>Section</t>
    </r>
    <r>
      <rPr>
        <sz val="11"/>
        <color rgb="FF92D050"/>
        <rFont val="Arial"/>
        <family val="2"/>
      </rPr>
      <t xml:space="preserve"> </t>
    </r>
    <r>
      <rPr>
        <sz val="11"/>
        <rFont val="Arial"/>
        <family val="2"/>
      </rPr>
      <t>6,1</t>
    </r>
  </si>
  <si>
    <r>
      <t xml:space="preserve">Nom et titre (en </t>
    </r>
    <r>
      <rPr>
        <sz val="11"/>
        <rFont val="Calibri Light"/>
        <family val="2"/>
      </rPr>
      <t>caractères</t>
    </r>
    <r>
      <rPr>
        <sz val="11"/>
        <color theme="1"/>
        <rFont val="Calibri Light"/>
        <family val="2"/>
      </rPr>
      <t xml:space="preserve"> d'imprimerie)</t>
    </r>
  </si>
  <si>
    <t xml:space="preserve">   1) qu'il a demandé et obtenu la vérification du revenu des occupants dont le revenu est assujetti à une vérification, conformément a leur entente de l'Article 56,1 avec la SCHL;</t>
  </si>
  <si>
    <r>
      <rPr>
        <sz val="7"/>
        <color theme="1"/>
        <rFont val="Times New Roman"/>
        <family val="1"/>
      </rPr>
      <t xml:space="preserve"> </t>
    </r>
    <r>
      <rPr>
        <sz val="12"/>
        <color theme="1"/>
        <rFont val="Calibri"/>
        <family val="2"/>
        <scheme val="minor"/>
      </rPr>
      <t xml:space="preserve">Le fournisseur de logements a fait ce qui suit pour chaque ménage </t>
    </r>
    <r>
      <rPr>
        <sz val="12"/>
        <rFont val="Calibri"/>
        <family val="2"/>
        <scheme val="minor"/>
      </rPr>
      <t>bénéficiant d'un soutien au loyer</t>
    </r>
    <r>
      <rPr>
        <sz val="12"/>
        <color theme="1"/>
        <rFont val="Calibri"/>
        <family val="2"/>
        <scheme val="minor"/>
      </rPr>
      <t> :</t>
    </r>
  </si>
  <si>
    <r>
      <t xml:space="preserve">Nom et titre (en </t>
    </r>
    <r>
      <rPr>
        <sz val="12"/>
        <rFont val="Calibri"/>
        <family val="2"/>
        <scheme val="minor"/>
      </rPr>
      <t>caractères</t>
    </r>
    <r>
      <rPr>
        <sz val="12"/>
        <color theme="1"/>
        <rFont val="Calibri"/>
        <family val="2"/>
        <scheme val="minor"/>
      </rPr>
      <t xml:space="preserve"> d'imprimerie)</t>
    </r>
  </si>
  <si>
    <r>
      <t xml:space="preserve">Nom et titre (en </t>
    </r>
    <r>
      <rPr>
        <sz val="12"/>
        <rFont val="Calibri"/>
        <family val="2"/>
        <scheme val="minor"/>
      </rPr>
      <t xml:space="preserve">caractères </t>
    </r>
    <r>
      <rPr>
        <sz val="12"/>
        <color theme="1"/>
        <rFont val="Calibri"/>
        <family val="2"/>
        <scheme val="minor"/>
      </rPr>
      <t>d'imprimerie)</t>
    </r>
  </si>
  <si>
    <r>
      <t>*</t>
    </r>
    <r>
      <rPr>
        <sz val="8"/>
        <color theme="1"/>
        <rFont val="Calibri"/>
        <family val="2"/>
        <scheme val="minor"/>
      </rPr>
      <t xml:space="preserve"> La SCHL ou son représentant peut inspecter et auditer les registres, </t>
    </r>
    <r>
      <rPr>
        <sz val="8"/>
        <rFont val="Calibri"/>
        <family val="2"/>
        <scheme val="minor"/>
      </rPr>
      <t>les</t>
    </r>
    <r>
      <rPr>
        <sz val="8"/>
        <color theme="1"/>
        <rFont val="Calibri"/>
        <family val="2"/>
        <scheme val="minor"/>
      </rPr>
      <t xml:space="preserve"> documents,</t>
    </r>
    <r>
      <rPr>
        <sz val="8"/>
        <rFont val="Calibri"/>
        <family val="2"/>
        <scheme val="minor"/>
      </rPr>
      <t xml:space="preserve"> les </t>
    </r>
    <r>
      <rPr>
        <sz val="8"/>
        <color theme="1"/>
        <rFont val="Calibri"/>
        <family val="2"/>
        <scheme val="minor"/>
      </rPr>
      <t>factures,</t>
    </r>
    <r>
      <rPr>
        <sz val="8"/>
        <rFont val="Calibri"/>
        <family val="2"/>
        <scheme val="minor"/>
      </rPr>
      <t xml:space="preserve"> les</t>
    </r>
    <r>
      <rPr>
        <sz val="8"/>
        <color theme="1"/>
        <rFont val="Calibri"/>
        <family val="2"/>
        <scheme val="minor"/>
      </rPr>
      <t xml:space="preserve"> dossiers et </t>
    </r>
    <r>
      <rPr>
        <sz val="8"/>
        <rFont val="Calibri"/>
        <family val="2"/>
        <scheme val="minor"/>
      </rPr>
      <t xml:space="preserve">les </t>
    </r>
    <r>
      <rPr>
        <sz val="8"/>
        <color theme="1"/>
        <rFont val="Calibri"/>
        <family val="2"/>
        <scheme val="minor"/>
      </rPr>
      <t>comptes relatifs à l’exploitation et à l’administration de l’Ensemble de logements. Le Fournisseur de logements doit conserver ces registres, documents, factures, dossiers et comptes pendant au moins sept (7) ans.</t>
    </r>
  </si>
  <si>
    <t>Entente IFLC-2 entre le Fournisseur de logements "</t>
  </si>
  <si>
    <t>" et la SCHL.</t>
  </si>
  <si>
    <t>Revenu si composantes d'allocation logement
(S/O Québec)</t>
  </si>
  <si>
    <t>SCHL - Octobre 2021</t>
  </si>
  <si>
    <t>GROUPES PRIORITAIRES (le cas échéant)</t>
  </si>
  <si>
    <t>Groupes prioritaires</t>
  </si>
  <si>
    <t>Nombre d'unités par groupe prioritaire (#/ S/O)</t>
  </si>
  <si>
    <t>Inconnu</t>
  </si>
  <si>
    <t>Moins: Programme de supplément au loyer</t>
  </si>
  <si>
    <t xml:space="preserve">Droit d'occupation
(Loyer au bail)
</t>
  </si>
  <si>
    <t>Ajustement pour services (non reconnus)</t>
  </si>
  <si>
    <t xml:space="preserve">Rabais de membre
</t>
  </si>
  <si>
    <t>Taux d'effort</t>
  </si>
  <si>
    <t>Droit d'occupation minimal</t>
  </si>
  <si>
    <t>N/R SCHL :</t>
  </si>
  <si>
    <t>Moyenne</t>
  </si>
  <si>
    <t>(total de la colonne 19 / total de la colonne 16)</t>
  </si>
  <si>
    <t>Revenu mensuel total</t>
  </si>
  <si>
    <t xml:space="preserve">B3 </t>
  </si>
  <si>
    <t>B2</t>
  </si>
  <si>
    <t>E2</t>
  </si>
  <si>
    <t>Charge pour sous-peuplement
(le cas échéant)</t>
  </si>
  <si>
    <t>(15 x 16) = 17</t>
  </si>
  <si>
    <t>Organisme:</t>
  </si>
  <si>
    <t>(16 x 18) = 19</t>
  </si>
  <si>
    <t>Retrait à la réserve de remplacement</t>
  </si>
  <si>
    <t>(Une unité peut s'identifier à plus d'un groupe prioritaire)</t>
  </si>
  <si>
    <r>
      <t xml:space="preserve">Lettre ou cellule </t>
    </r>
    <r>
      <rPr>
        <sz val="11"/>
        <rFont val="Calibri Light"/>
        <family val="2"/>
      </rPr>
      <t>correspondant à celle</t>
    </r>
    <r>
      <rPr>
        <sz val="11"/>
        <color rgb="FFFF0000"/>
        <rFont val="Calibri Light"/>
        <family val="2"/>
      </rPr>
      <t xml:space="preserve"> </t>
    </r>
    <r>
      <rPr>
        <sz val="11"/>
        <rFont val="Calibri Light"/>
        <family val="2"/>
      </rPr>
      <t>de</t>
    </r>
    <r>
      <rPr>
        <sz val="11"/>
        <color theme="1"/>
        <rFont val="Calibri Light"/>
        <family val="2"/>
      </rPr>
      <t xml:space="preserve"> l'outil </t>
    </r>
    <r>
      <rPr>
        <sz val="11"/>
        <rFont val="Calibri Light"/>
        <family val="2"/>
      </rPr>
      <t xml:space="preserve">de </t>
    </r>
    <r>
      <rPr>
        <sz val="11"/>
        <color theme="1"/>
        <rFont val="Calibri Light"/>
        <family val="2"/>
      </rPr>
      <t>calcul</t>
    </r>
  </si>
  <si>
    <t>C-34</t>
  </si>
  <si>
    <t>C-33</t>
  </si>
  <si>
    <t>C-32</t>
  </si>
  <si>
    <t>D-51</t>
  </si>
  <si>
    <t>D-89</t>
  </si>
  <si>
    <t>D-111</t>
  </si>
  <si>
    <t>D-86 + D-87</t>
  </si>
  <si>
    <t>Notes complémentaires (si applicable)</t>
  </si>
  <si>
    <t xml:space="preserve">L’organisme évalue initialement ses actifs financiers et ses passifs financiers créés ou échangés dans des opérations conclues dans des conditions de pleine concurrence à leur juste valeur. Ceux créés ou échangés dans des opérations entre apparentés, sont initialement évalués au coût.
Le coût d’un instrument financier issu d’une opération entre apparentés dépend du fait que l’instrument est assorti ou non de modalités de remboursement. Lorsqu’il l’est, le coût est déterminé au moyen de ses flux de trésorerie non actualisés, compte non tenu des paiements d’intérêts, et déduction faite des pertes de valeur déjà comptabilisées par le cédant. Sinon, le coût est déterminé en fonction de la contrepartie transférée ou reçue par l’organisme dans le cadre de l’opération.
L’évaluation ultérieure dépend de la méthode utilisée initialement et sera généralement le coût, diminué pour tenir compte de la dépréciation, ou la juste valeur.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</si>
</sst>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 #,##0_)\ &quot;$&quot;_ ;_ * \(#,##0\)\ &quot;$&quot;_ ;_ * &quot;-&quot;_)\ &quot;$&quot;_ ;_ @_ "/>
    <numFmt numFmtId="44" formatCode="_ * #,##0.00_)\ &quot;$&quot;_ ;_ * \(#,##0.00\)\ &quot;$&quot;_ ;_ * &quot;-&quot;??_)\ &quot;$&quot;_ ;_ @_ "/>
    <numFmt numFmtId="164" formatCode="_ * #,##0_)\ _$_ ;_ * \(#,##0\)\ _$_ ;_ * &quot;-&quot;_)\ _$_ ;_ @_ "/>
    <numFmt numFmtId="165" formatCode="#,##0\ &quot;$&quot;"/>
    <numFmt numFmtId="166" formatCode="[$-C0C]d\ mmm\ yyyy;@"/>
    <numFmt numFmtId="167" formatCode="[$-F800]dddd\,\ mmmm\ dd\,\ yyyy"/>
    <numFmt numFmtId="168" formatCode="_ * #,##0_)\ [$$-C0C]_ ;_ * \(#,##0\)\ [$$-C0C]_ ;_ * &quot;-&quot;_)\ [$$-C0C]_ ;_ @_ "/>
    <numFmt numFmtId="169" formatCode="_-[$$-1009]* #,##0_-;\-[$$-1009]* #,##0_-;_-[$$-1009]* &quot;-&quot;_-;_-@_-"/>
    <numFmt numFmtId="170" formatCode="_-[$$-1009]* #,##0_-;\-[$$-1009]* #,##0_-;_-[$$-1009]* &quot;-&quot;??_-;_-@_-"/>
    <numFmt numFmtId="171" formatCode="_ * #,##0.00_)\ [$$-C0C]_ ;_ * \(#,##0.00\)\ [$$-C0C]_ ;_ * &quot;-&quot;??_)\ [$$-C0C]_ ;_ @_ "/>
    <numFmt numFmtId="172" formatCode="dd/mm/yy;@"/>
    <numFmt numFmtId="173" formatCode="_ * #,##0.00_)\ [$$-C0C]_ ;_ * \(#,##0.00\)\ [$$-C0C]_ ;_ * &quot;-&quot;_)\ [$$-C0C]_ ;_ @_ "/>
    <numFmt numFmtId="174" formatCode="_ * #,##0_)\ &quot;$&quot;_ ;_ * \(#,##0\)\ &quot;$&quot;_ ;_ * &quot;-&quot;??_)\ &quot;$&quot;_ ;_ @_ "/>
  </numFmts>
  <fonts count="110">
    <font>
      <sz val="11"/>
      <color theme="1"/>
      <name val="Calibri"/>
      <family val="2"/>
      <scheme val="minor"/>
    </font>
    <font>
      <sz val="12"/>
      <color theme="1"/>
      <name val="Arial"/>
      <family val="2"/>
    </font>
    <font>
      <b/>
      <sz val="12"/>
      <color theme="1"/>
      <name val="Arial"/>
      <family val="2"/>
    </font>
    <font>
      <b/>
      <sz val="10"/>
      <color theme="1"/>
      <name val="Arial"/>
      <family val="2"/>
    </font>
    <font>
      <sz val="10"/>
      <color theme="1"/>
      <name val="Arial"/>
      <family val="2"/>
    </font>
    <font>
      <sz val="10"/>
      <name val="Arial"/>
      <family val="2"/>
    </font>
    <font>
      <sz val="11"/>
      <color theme="1"/>
      <name val="Calibri"/>
      <family val="2"/>
      <scheme val="minor"/>
    </font>
    <font>
      <sz val="11"/>
      <color theme="1"/>
      <name val="Arial"/>
      <family val="2"/>
    </font>
    <font>
      <b/>
      <sz val="11"/>
      <color theme="1"/>
      <name val="Arial"/>
      <family val="2"/>
    </font>
    <font>
      <b/>
      <sz val="11"/>
      <name val="Arial"/>
      <family val="2"/>
    </font>
    <font>
      <sz val="11"/>
      <name val="Arial"/>
      <family val="2"/>
    </font>
    <font>
      <b/>
      <sz val="9"/>
      <color theme="1"/>
      <name val="Arial"/>
      <family val="2"/>
    </font>
    <font>
      <sz val="11"/>
      <color rgb="FFFF0000"/>
      <name val="Arial"/>
      <family val="2"/>
    </font>
    <font>
      <sz val="9"/>
      <color theme="1"/>
      <name val="Arial"/>
      <family val="2"/>
    </font>
    <font>
      <sz val="8"/>
      <color theme="1"/>
      <name val="Arial"/>
      <family val="2"/>
    </font>
    <font>
      <sz val="8"/>
      <color rgb="FF000000"/>
      <name val="Arial"/>
      <family val="2"/>
    </font>
    <font>
      <u/>
      <sz val="8"/>
      <color rgb="FF000000"/>
      <name val="Arial"/>
      <family val="2"/>
    </font>
    <font>
      <b/>
      <sz val="9"/>
      <color rgb="FF000000"/>
      <name val="Arial"/>
      <family val="2"/>
    </font>
    <font>
      <b/>
      <sz val="8"/>
      <color rgb="FF000000"/>
      <name val="Arial"/>
      <family val="2"/>
    </font>
    <font>
      <sz val="8"/>
      <color rgb="FFFF0000"/>
      <name val="Arial"/>
      <family val="2"/>
    </font>
    <font>
      <b/>
      <sz val="8"/>
      <color theme="1"/>
      <name val="Arial"/>
      <family val="2"/>
    </font>
    <font>
      <b/>
      <sz val="8"/>
      <color rgb="FF0000FF"/>
      <name val="Arial"/>
      <family val="2"/>
    </font>
    <font>
      <sz val="9"/>
      <color rgb="FF000000"/>
      <name val="Arial"/>
      <family val="2"/>
    </font>
    <font>
      <sz val="12"/>
      <color rgb="FFFF0000"/>
      <name val="Arial"/>
      <family val="2"/>
    </font>
    <font>
      <strike/>
      <sz val="8"/>
      <color rgb="FFFF0000"/>
      <name val="Arial"/>
      <family val="2"/>
    </font>
    <font>
      <b/>
      <strike/>
      <sz val="8"/>
      <color rgb="FFFF0000"/>
      <name val="Arial"/>
      <family val="2"/>
    </font>
    <font>
      <b/>
      <strike/>
      <sz val="9"/>
      <color rgb="FFFF0000"/>
      <name val="Arial"/>
      <family val="2"/>
    </font>
    <font>
      <b/>
      <sz val="10.5"/>
      <color theme="1"/>
      <name val="Arial"/>
      <family val="2"/>
    </font>
    <font>
      <sz val="10.5"/>
      <color theme="1"/>
      <name val="Arial"/>
      <family val="2"/>
    </font>
    <font>
      <b/>
      <sz val="12"/>
      <color rgb="FF000000"/>
      <name val="Arial"/>
      <family val="2"/>
    </font>
    <font>
      <b/>
      <sz val="10"/>
      <color rgb="FF000000"/>
      <name val="Arial"/>
      <family val="2"/>
    </font>
    <font>
      <sz val="11"/>
      <color rgb="FF00B0F0"/>
      <name val="Arial"/>
      <family val="2"/>
    </font>
    <font>
      <sz val="8"/>
      <name val="Arial"/>
      <family val="2"/>
    </font>
    <font>
      <sz val="8"/>
      <color rgb="FF00B050"/>
      <name val="Arial"/>
      <family val="2"/>
    </font>
    <font>
      <b/>
      <sz val="9"/>
      <name val="Arial"/>
      <family val="2"/>
    </font>
    <font>
      <b/>
      <sz val="8"/>
      <name val="Arial"/>
      <family val="2"/>
    </font>
    <font>
      <u/>
      <sz val="8"/>
      <name val="Arial"/>
      <family val="2"/>
    </font>
    <font>
      <sz val="11"/>
      <name val="Calibri"/>
      <family val="2"/>
      <scheme val="minor"/>
    </font>
    <font>
      <b/>
      <u/>
      <sz val="11"/>
      <name val="Arial"/>
      <family val="2"/>
    </font>
    <font>
      <b/>
      <sz val="11"/>
      <color rgb="FF00B050"/>
      <name val="Arial"/>
      <family val="2"/>
    </font>
    <font>
      <b/>
      <sz val="16"/>
      <color theme="1"/>
      <name val="Arial"/>
      <family val="2"/>
    </font>
    <font>
      <sz val="16"/>
      <color theme="1"/>
      <name val="Arial"/>
      <family val="2"/>
    </font>
    <font>
      <b/>
      <sz val="14"/>
      <color theme="1"/>
      <name val="Arial"/>
      <family val="2"/>
    </font>
    <font>
      <b/>
      <u/>
      <sz val="11"/>
      <color theme="1"/>
      <name val="Arial"/>
      <family val="2"/>
    </font>
    <font>
      <b/>
      <sz val="11"/>
      <color rgb="FF000000"/>
      <name val="Arial"/>
      <family val="2"/>
    </font>
    <font>
      <u/>
      <sz val="11"/>
      <color theme="1"/>
      <name val="Arial"/>
      <family val="2"/>
    </font>
    <font>
      <vertAlign val="superscript"/>
      <sz val="8"/>
      <name val="Arial"/>
      <family val="2"/>
    </font>
    <font>
      <sz val="9"/>
      <name val="Arial"/>
      <family val="2"/>
    </font>
    <font>
      <b/>
      <sz val="12"/>
      <name val="Arial"/>
      <family val="2"/>
    </font>
    <font>
      <sz val="12"/>
      <name val="Arial"/>
      <family val="2"/>
    </font>
    <font>
      <b/>
      <i/>
      <sz val="11"/>
      <color theme="1"/>
      <name val="Arial"/>
      <family val="2"/>
    </font>
    <font>
      <b/>
      <sz val="11"/>
      <color theme="1"/>
      <name val="Calibri"/>
      <family val="2"/>
      <scheme val="minor"/>
    </font>
    <font>
      <sz val="14"/>
      <color theme="1"/>
      <name val="Arial"/>
      <family val="2"/>
    </font>
    <font>
      <sz val="8"/>
      <color theme="1"/>
      <name val="Calibri"/>
      <family val="2"/>
      <scheme val="minor"/>
    </font>
    <font>
      <sz val="8"/>
      <color theme="1"/>
      <name val="Bookman Old Style"/>
      <family val="1"/>
    </font>
    <font>
      <b/>
      <i/>
      <u/>
      <sz val="11"/>
      <color theme="1"/>
      <name val="Arial"/>
      <family val="2"/>
    </font>
    <font>
      <i/>
      <sz val="10"/>
      <color theme="1"/>
      <name val="Arial"/>
      <family val="2"/>
    </font>
    <font>
      <sz val="10"/>
      <color theme="1"/>
      <name val="Calibri"/>
      <family val="2"/>
      <scheme val="minor"/>
    </font>
    <font>
      <sz val="12"/>
      <color theme="1"/>
      <name val="Cambria"/>
      <family val="1"/>
    </font>
    <font>
      <sz val="11"/>
      <color theme="1"/>
      <name val="Symbol"/>
      <family val="1"/>
      <charset val="2"/>
    </font>
    <font>
      <b/>
      <i/>
      <vertAlign val="superscript"/>
      <sz val="11"/>
      <color theme="1"/>
      <name val="Arial"/>
      <family val="2"/>
    </font>
    <font>
      <b/>
      <vertAlign val="superscript"/>
      <sz val="14"/>
      <color theme="1"/>
      <name val="Arial"/>
      <family val="2"/>
    </font>
    <font>
      <strike/>
      <sz val="11"/>
      <color theme="1"/>
      <name val="Arial"/>
      <family val="2"/>
    </font>
    <font>
      <sz val="7"/>
      <color theme="1"/>
      <name val="Times New Roman"/>
      <family val="1"/>
    </font>
    <font>
      <b/>
      <sz val="11"/>
      <color rgb="FFFF0000"/>
      <name val="Arial"/>
      <family val="2"/>
    </font>
    <font>
      <b/>
      <sz val="12"/>
      <color rgb="FFFF0000"/>
      <name val="Arial"/>
      <family val="2"/>
    </font>
    <font>
      <sz val="11"/>
      <name val="Symbol"/>
      <family val="1"/>
      <charset val="2"/>
    </font>
    <font>
      <sz val="7"/>
      <name val="Times New Roman"/>
      <family val="1"/>
    </font>
    <font>
      <b/>
      <sz val="12"/>
      <color theme="1"/>
      <name val="Cambria"/>
      <family val="1"/>
    </font>
    <font>
      <b/>
      <sz val="11"/>
      <color rgb="FF000000"/>
      <name val="Cambria"/>
      <family val="1"/>
    </font>
    <font>
      <sz val="11"/>
      <color rgb="FFFF0000"/>
      <name val="Calibri"/>
      <family val="2"/>
      <scheme val="minor"/>
    </font>
    <font>
      <b/>
      <sz val="10"/>
      <color rgb="FFFF0000"/>
      <name val="Arial"/>
      <family val="2"/>
    </font>
    <font>
      <sz val="11"/>
      <color theme="1"/>
      <name val="Calibri Light"/>
      <family val="2"/>
    </font>
    <font>
      <b/>
      <sz val="12"/>
      <color theme="1"/>
      <name val="Calibri Light"/>
      <family val="2"/>
    </font>
    <font>
      <b/>
      <sz val="10.5"/>
      <color theme="1"/>
      <name val="Calibri Light"/>
      <family val="2"/>
    </font>
    <font>
      <sz val="8"/>
      <color theme="1"/>
      <name val="Calibri Light"/>
      <family val="2"/>
    </font>
    <font>
      <sz val="9"/>
      <color theme="1"/>
      <name val="Calibri Light"/>
      <family val="2"/>
    </font>
    <font>
      <b/>
      <sz val="11"/>
      <color theme="1"/>
      <name val="Calibri Light"/>
      <family val="2"/>
    </font>
    <font>
      <sz val="11"/>
      <name val="Calibri Light"/>
      <family val="2"/>
    </font>
    <font>
      <b/>
      <u/>
      <sz val="11"/>
      <color theme="1"/>
      <name val="Calibri Light"/>
      <family val="2"/>
    </font>
    <font>
      <b/>
      <sz val="11"/>
      <name val="Calibri Light"/>
      <family val="2"/>
    </font>
    <font>
      <b/>
      <sz val="11"/>
      <color theme="4" tint="-0.249977111117893"/>
      <name val="Calibri Light"/>
      <family val="2"/>
    </font>
    <font>
      <b/>
      <i/>
      <sz val="10"/>
      <name val="Calibri Light"/>
      <family val="2"/>
    </font>
    <font>
      <b/>
      <i/>
      <sz val="10"/>
      <color theme="1"/>
      <name val="Calibri Light"/>
      <family val="2"/>
    </font>
    <font>
      <b/>
      <sz val="10"/>
      <color theme="1"/>
      <name val="Calibri Light"/>
      <family val="2"/>
    </font>
    <font>
      <i/>
      <sz val="9"/>
      <color theme="1"/>
      <name val="Calibri Light"/>
      <family val="2"/>
    </font>
    <font>
      <b/>
      <sz val="9"/>
      <color theme="1"/>
      <name val="Calibri Light"/>
      <family val="2"/>
    </font>
    <font>
      <b/>
      <sz val="9"/>
      <name val="Calibri Light"/>
      <family val="2"/>
    </font>
    <font>
      <sz val="8.5"/>
      <color theme="1"/>
      <name val="Calibri Light"/>
      <family val="2"/>
    </font>
    <font>
      <sz val="11"/>
      <color rgb="FF000000"/>
      <name val="Calibri Light"/>
      <family val="2"/>
    </font>
    <font>
      <b/>
      <sz val="11"/>
      <color rgb="FF000000"/>
      <name val="Calibri Light"/>
      <family val="2"/>
    </font>
    <font>
      <b/>
      <sz val="11"/>
      <color rgb="FF0000FF"/>
      <name val="Calibri Light"/>
      <family val="2"/>
    </font>
    <font>
      <sz val="11"/>
      <color rgb="FFFF0000"/>
      <name val="Calibri Light"/>
      <family val="2"/>
    </font>
    <font>
      <sz val="10.5"/>
      <color theme="1"/>
      <name val="Calibri Light"/>
      <family val="2"/>
    </font>
    <font>
      <sz val="10.5"/>
      <name val="Calibri Light"/>
      <family val="2"/>
    </font>
    <font>
      <sz val="8"/>
      <name val="Calibri Light"/>
      <family val="2"/>
    </font>
    <font>
      <u/>
      <sz val="11"/>
      <color theme="10"/>
      <name val="Calibri"/>
      <family val="2"/>
      <scheme val="minor"/>
    </font>
    <font>
      <b/>
      <sz val="11"/>
      <color rgb="FF00B0F0"/>
      <name val="Calibri Light"/>
      <family val="2"/>
    </font>
    <font>
      <sz val="11"/>
      <color theme="1"/>
      <name val="Gill Sans"/>
      <family val="2"/>
    </font>
    <font>
      <b/>
      <sz val="10.5"/>
      <color theme="1"/>
      <name val="Gill Sans"/>
      <family val="2"/>
    </font>
    <font>
      <sz val="10"/>
      <color theme="1"/>
      <name val="Calibri Light"/>
      <family val="2"/>
    </font>
    <font>
      <strike/>
      <sz val="11"/>
      <color rgb="FFFF0000"/>
      <name val="Arial"/>
      <family val="2"/>
    </font>
    <font>
      <b/>
      <sz val="14"/>
      <color theme="1"/>
      <name val="Calibri"/>
      <family val="2"/>
      <scheme val="minor"/>
    </font>
    <font>
      <sz val="12"/>
      <color theme="1"/>
      <name val="Calibri"/>
      <family val="2"/>
      <scheme val="minor"/>
    </font>
    <font>
      <sz val="11"/>
      <color rgb="FF92D050"/>
      <name val="Arial"/>
      <family val="2"/>
    </font>
    <font>
      <b/>
      <i/>
      <sz val="12"/>
      <color theme="1"/>
      <name val="Arial"/>
      <family val="2"/>
    </font>
    <font>
      <sz val="12"/>
      <name val="Calibri"/>
      <family val="2"/>
      <scheme val="minor"/>
    </font>
    <font>
      <sz val="8"/>
      <name val="Calibri"/>
      <family val="2"/>
      <scheme val="minor"/>
    </font>
    <font>
      <sz val="8"/>
      <color rgb="FF000000"/>
      <name val="Segoe UI"/>
      <family val="2"/>
    </font>
    <font>
      <u/>
      <sz val="11"/>
      <color theme="1"/>
      <name val="Calibri Light"/>
      <family val="2"/>
    </font>
  </fonts>
  <fills count="6">
    <fill>
      <patternFill patternType="none"/>
    </fill>
    <fill>
      <patternFill patternType="gray125"/>
    </fill>
    <fill>
      <patternFill patternType="solid">
        <fgColor theme="0" tint="-0.14999847407452621"/>
        <bgColor indexed="64"/>
      </patternFill>
    </fill>
    <fill>
      <patternFill patternType="lightUp"/>
    </fill>
    <fill>
      <patternFill patternType="solid">
        <fgColor theme="4" tint="0.79998168889431442"/>
        <bgColor indexed="64"/>
      </patternFill>
    </fill>
    <fill>
      <patternFill patternType="solid">
        <fgColor rgb="FFFFFF00"/>
        <bgColor indexed="64"/>
      </patternFill>
    </fill>
  </fills>
  <borders count="89">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s>
  <cellStyleXfs count="10">
    <xf numFmtId="0" fontId="0"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6" fillId="0" borderId="0" applyFont="0" applyFill="0" applyBorder="0" applyAlignment="0" applyProtection="0"/>
    <xf numFmtId="9" fontId="6" fillId="0" borderId="0" applyFont="0" applyFill="0" applyBorder="0" applyAlignment="0" applyProtection="0"/>
    <xf numFmtId="0" fontId="96" fillId="0" borderId="0" applyNumberFormat="0" applyFill="0" applyBorder="0" applyAlignment="0" applyProtection="0"/>
  </cellStyleXfs>
  <cellXfs count="1075">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1" fillId="0" borderId="0" xfId="0" applyNumberFormat="1" applyFont="1"/>
    <xf numFmtId="0" fontId="3" fillId="0" borderId="0" xfId="0" applyFont="1" applyAlignment="1">
      <alignment horizontal="center" wrapText="1"/>
    </xf>
    <xf numFmtId="0" fontId="3" fillId="0" borderId="0" xfId="0" applyNumberFormat="1" applyFont="1" applyAlignment="1">
      <alignment horizontal="center" wrapText="1"/>
    </xf>
    <xf numFmtId="0" fontId="3" fillId="0" borderId="0" xfId="0" applyFont="1" applyAlignment="1">
      <alignment horizontal="center"/>
    </xf>
    <xf numFmtId="0" fontId="4" fillId="0" borderId="0" xfId="0" applyFont="1"/>
    <xf numFmtId="0" fontId="4" fillId="0" borderId="0" xfId="0" applyNumberFormat="1" applyFont="1"/>
    <xf numFmtId="165" fontId="4" fillId="0" borderId="0" xfId="0" applyNumberFormat="1" applyFont="1"/>
    <xf numFmtId="0" fontId="1" fillId="0" borderId="0" xfId="0" applyFont="1" applyBorder="1"/>
    <xf numFmtId="0" fontId="1" fillId="0" borderId="0" xfId="0" applyNumberFormat="1" applyFont="1" applyBorder="1"/>
    <xf numFmtId="0" fontId="1" fillId="0" borderId="1" xfId="0" applyFont="1" applyBorder="1"/>
    <xf numFmtId="0" fontId="1" fillId="0" borderId="1" xfId="0" applyNumberFormat="1" applyFont="1" applyBorder="1"/>
    <xf numFmtId="0" fontId="3" fillId="0" borderId="1" xfId="0" applyFont="1" applyBorder="1" applyAlignment="1">
      <alignment horizontal="center"/>
    </xf>
    <xf numFmtId="0" fontId="7" fillId="0" borderId="0" xfId="0" applyFont="1"/>
    <xf numFmtId="0" fontId="8" fillId="0" borderId="0" xfId="0" applyFont="1"/>
    <xf numFmtId="0" fontId="7" fillId="0" borderId="0" xfId="0" applyFont="1" applyAlignment="1">
      <alignment horizontal="center"/>
    </xf>
    <xf numFmtId="0" fontId="7" fillId="0" borderId="0" xfId="0" applyFont="1" applyAlignment="1">
      <alignment horizontal="center" wrapText="1"/>
    </xf>
    <xf numFmtId="0" fontId="7" fillId="0" borderId="1" xfId="0" applyFont="1" applyBorder="1"/>
    <xf numFmtId="0" fontId="7" fillId="0" borderId="0" xfId="0" applyFont="1" applyAlignment="1"/>
    <xf numFmtId="0" fontId="9" fillId="0" borderId="0" xfId="0" applyFont="1" applyAlignment="1">
      <alignment vertical="center"/>
    </xf>
    <xf numFmtId="0" fontId="10" fillId="0" borderId="0" xfId="0" applyFont="1"/>
    <xf numFmtId="0" fontId="9"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wrapText="1"/>
    </xf>
    <xf numFmtId="0" fontId="10" fillId="0" borderId="0" xfId="0" applyFont="1" applyAlignment="1">
      <alignment vertical="center"/>
    </xf>
    <xf numFmtId="0" fontId="10" fillId="0" borderId="0" xfId="0" applyFont="1" applyAlignment="1">
      <alignment horizontal="right"/>
    </xf>
    <xf numFmtId="0" fontId="9" fillId="0" borderId="0" xfId="0" applyFont="1" applyFill="1" applyBorder="1" applyAlignment="1">
      <alignment horizontal="right"/>
    </xf>
    <xf numFmtId="0" fontId="10" fillId="0" borderId="0" xfId="0" applyFont="1" applyFill="1" applyBorder="1" applyAlignment="1">
      <alignment horizontal="left"/>
    </xf>
    <xf numFmtId="0" fontId="10" fillId="0" borderId="1" xfId="0" applyFont="1" applyBorder="1" applyAlignment="1">
      <alignment horizontal="right"/>
    </xf>
    <xf numFmtId="0" fontId="10" fillId="0" borderId="0" xfId="0" applyFont="1" applyBorder="1" applyAlignment="1">
      <alignment horizontal="right"/>
    </xf>
    <xf numFmtId="0" fontId="7" fillId="0" borderId="0" xfId="0" applyFont="1" applyAlignment="1">
      <alignment vertical="top" wrapText="1"/>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12" fillId="0" borderId="0" xfId="0" applyFont="1"/>
    <xf numFmtId="0" fontId="7" fillId="0" borderId="0" xfId="0" applyFont="1" applyBorder="1"/>
    <xf numFmtId="0" fontId="7" fillId="0" borderId="0" xfId="0" applyFont="1" applyFill="1"/>
    <xf numFmtId="0" fontId="11" fillId="0" borderId="0" xfId="0" applyFont="1"/>
    <xf numFmtId="0" fontId="23" fillId="0" borderId="0" xfId="0" applyFont="1"/>
    <xf numFmtId="0" fontId="14" fillId="0" borderId="0" xfId="0" applyFont="1"/>
    <xf numFmtId="0" fontId="4" fillId="0" borderId="0" xfId="0" applyFont="1" applyAlignment="1">
      <alignment horizontal="center"/>
    </xf>
    <xf numFmtId="0" fontId="7" fillId="0" borderId="0" xfId="0" applyFont="1" applyBorder="1" applyAlignment="1">
      <alignment vertical="top" wrapText="1"/>
    </xf>
    <xf numFmtId="0" fontId="4" fillId="0" borderId="0" xfId="0" applyFont="1" applyBorder="1" applyAlignment="1">
      <alignment vertical="center"/>
    </xf>
    <xf numFmtId="0" fontId="8" fillId="0" borderId="1" xfId="0" applyFont="1" applyBorder="1"/>
    <xf numFmtId="0" fontId="7" fillId="0" borderId="0" xfId="0" applyFont="1" applyAlignment="1">
      <alignment vertical="top"/>
    </xf>
    <xf numFmtId="0" fontId="7" fillId="0" borderId="0" xfId="0" applyNumberFormat="1" applyFont="1"/>
    <xf numFmtId="164" fontId="7" fillId="0" borderId="0" xfId="0" applyNumberFormat="1" applyFont="1"/>
    <xf numFmtId="0" fontId="31" fillId="0" borderId="0" xfId="0" applyFont="1"/>
    <xf numFmtId="164" fontId="7" fillId="0" borderId="0" xfId="0" applyNumberFormat="1" applyFont="1" applyBorder="1"/>
    <xf numFmtId="0" fontId="7" fillId="0" borderId="0" xfId="0" applyFont="1" applyFill="1" applyBorder="1"/>
    <xf numFmtId="164" fontId="10" fillId="0" borderId="0" xfId="0" applyNumberFormat="1" applyFont="1" applyFill="1" applyAlignment="1">
      <alignment horizontal="right"/>
    </xf>
    <xf numFmtId="0" fontId="8" fillId="0" borderId="0" xfId="0" applyFont="1" applyAlignment="1">
      <alignment vertical="center" wrapText="1"/>
    </xf>
    <xf numFmtId="164" fontId="7" fillId="0" borderId="0" xfId="0" applyNumberFormat="1" applyFont="1" applyFill="1" applyBorder="1"/>
    <xf numFmtId="0" fontId="8" fillId="0" borderId="0" xfId="0" applyFont="1" applyFill="1" applyBorder="1" applyAlignment="1">
      <alignment horizontal="center" vertical="center" wrapText="1"/>
    </xf>
    <xf numFmtId="0" fontId="2" fillId="0" borderId="0" xfId="0" applyFont="1" applyFill="1" applyBorder="1" applyAlignment="1">
      <alignment horizontal="center"/>
    </xf>
    <xf numFmtId="0" fontId="1" fillId="0" borderId="0" xfId="0" applyFont="1" applyFill="1" applyBorder="1"/>
    <xf numFmtId="0" fontId="9" fillId="0" borderId="0" xfId="0" applyFont="1" applyFill="1" applyBorder="1" applyAlignment="1">
      <alignment horizontal="center"/>
    </xf>
    <xf numFmtId="0" fontId="7"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vertical="top"/>
    </xf>
    <xf numFmtId="0" fontId="10" fillId="0" borderId="0" xfId="0" applyFont="1" applyAlignment="1">
      <alignment horizontal="justify" vertical="top" wrapText="1"/>
    </xf>
    <xf numFmtId="0" fontId="37" fillId="0" borderId="0" xfId="0" applyFont="1" applyAlignment="1">
      <alignment horizontal="center"/>
    </xf>
    <xf numFmtId="0" fontId="9" fillId="0" borderId="0" xfId="0" applyFont="1" applyAlignment="1">
      <alignment horizontal="center" vertical="center"/>
    </xf>
    <xf numFmtId="42" fontId="4" fillId="0" borderId="0" xfId="0" applyNumberFormat="1" applyFont="1"/>
    <xf numFmtId="42" fontId="4" fillId="0" borderId="1" xfId="0" applyNumberFormat="1" applyFont="1" applyBorder="1"/>
    <xf numFmtId="42" fontId="4" fillId="0" borderId="0" xfId="0" applyNumberFormat="1" applyFont="1" applyBorder="1"/>
    <xf numFmtId="42" fontId="4" fillId="0" borderId="0" xfId="0" applyNumberFormat="1" applyFont="1" applyFill="1"/>
    <xf numFmtId="0" fontId="8" fillId="0" borderId="0" xfId="0" applyFont="1" applyAlignment="1">
      <alignment horizontal="center"/>
    </xf>
    <xf numFmtId="0" fontId="7" fillId="0" borderId="0" xfId="0" applyNumberFormat="1" applyFont="1" applyAlignment="1"/>
    <xf numFmtId="0" fontId="2" fillId="0" borderId="0" xfId="0" applyFont="1" applyAlignment="1">
      <alignment horizontal="center"/>
    </xf>
    <xf numFmtId="0" fontId="7" fillId="0" borderId="0" xfId="0" applyFont="1" applyAlignment="1">
      <alignment horizontal="center" vertical="center" wrapText="1"/>
    </xf>
    <xf numFmtId="0" fontId="9" fillId="0" borderId="0" xfId="0" applyFont="1"/>
    <xf numFmtId="0" fontId="38" fillId="0" borderId="0" xfId="0" applyFont="1"/>
    <xf numFmtId="0" fontId="39" fillId="0" borderId="0" xfId="0" applyFont="1" applyBorder="1" applyAlignment="1">
      <alignment vertical="center" wrapText="1"/>
    </xf>
    <xf numFmtId="0" fontId="9" fillId="0" borderId="0" xfId="0" applyFont="1" applyBorder="1" applyAlignment="1">
      <alignment horizontal="right" vertical="center" wrapText="1"/>
    </xf>
    <xf numFmtId="0" fontId="9" fillId="0" borderId="0" xfId="0" applyFont="1" applyBorder="1" applyAlignment="1">
      <alignment horizontal="right" vertical="top" wrapText="1"/>
    </xf>
    <xf numFmtId="0" fontId="9" fillId="0" borderId="0" xfId="0" applyFont="1" applyAlignment="1">
      <alignment horizontal="center" wrapText="1"/>
    </xf>
    <xf numFmtId="0" fontId="9" fillId="0" borderId="1" xfId="0" applyFont="1" applyBorder="1" applyAlignment="1">
      <alignment vertical="center" wrapText="1"/>
    </xf>
    <xf numFmtId="0" fontId="9" fillId="0" borderId="0" xfId="0" applyFont="1" applyBorder="1" applyAlignment="1">
      <alignment horizontal="center" vertical="top" wrapText="1"/>
    </xf>
    <xf numFmtId="0" fontId="10" fillId="0" borderId="0" xfId="0" applyFont="1" applyBorder="1"/>
    <xf numFmtId="164" fontId="10" fillId="0" borderId="0" xfId="0" applyNumberFormat="1" applyFont="1" applyFill="1" applyBorder="1" applyAlignment="1">
      <alignment horizontal="right"/>
    </xf>
    <xf numFmtId="0" fontId="9" fillId="0" borderId="0" xfId="0" applyFont="1" applyBorder="1" applyAlignment="1">
      <alignment horizontal="center"/>
    </xf>
    <xf numFmtId="0" fontId="9" fillId="0" borderId="0" xfId="0" applyFont="1" applyBorder="1"/>
    <xf numFmtId="164" fontId="7" fillId="0" borderId="0" xfId="0" applyNumberFormat="1" applyFont="1" applyFill="1" applyAlignment="1">
      <alignment horizontal="right" vertical="center" wrapText="1"/>
    </xf>
    <xf numFmtId="0" fontId="0" fillId="0" borderId="0" xfId="0" applyFont="1"/>
    <xf numFmtId="0" fontId="41" fillId="0" borderId="0" xfId="0" applyFont="1"/>
    <xf numFmtId="0" fontId="3" fillId="0" borderId="0" xfId="0" applyFont="1" applyAlignment="1">
      <alignment vertical="center" wrapText="1"/>
    </xf>
    <xf numFmtId="0" fontId="30" fillId="0" borderId="0" xfId="0" applyFont="1" applyAlignment="1">
      <alignment vertical="center" wrapText="1"/>
    </xf>
    <xf numFmtId="0" fontId="4" fillId="0" borderId="0" xfId="0" applyFont="1" applyAlignment="1">
      <alignment vertical="center" wrapText="1"/>
    </xf>
    <xf numFmtId="0" fontId="7" fillId="0" borderId="0" xfId="0" applyNumberFormat="1" applyFont="1" applyAlignment="1">
      <alignment horizontal="center"/>
    </xf>
    <xf numFmtId="0" fontId="8" fillId="0" borderId="0" xfId="0" applyFont="1" applyAlignment="1"/>
    <xf numFmtId="0" fontId="7" fillId="0" borderId="0" xfId="0" applyFont="1" applyAlignment="1">
      <alignment horizontal="right"/>
    </xf>
    <xf numFmtId="0" fontId="8" fillId="0" borderId="0" xfId="0" applyFont="1" applyAlignment="1">
      <alignment horizontal="right" vertical="center"/>
    </xf>
    <xf numFmtId="42" fontId="3" fillId="0" borderId="3" xfId="0" applyNumberFormat="1" applyFont="1" applyBorder="1"/>
    <xf numFmtId="42" fontId="4" fillId="2" borderId="0" xfId="0" applyNumberFormat="1" applyFont="1" applyFill="1"/>
    <xf numFmtId="0" fontId="7" fillId="0" borderId="5" xfId="0" applyFont="1" applyBorder="1"/>
    <xf numFmtId="0" fontId="9" fillId="0" borderId="0" xfId="0" applyFont="1" applyBorder="1" applyAlignment="1">
      <alignment vertical="center"/>
    </xf>
    <xf numFmtId="0" fontId="10" fillId="0" borderId="0" xfId="0" applyFont="1" applyBorder="1" applyAlignment="1">
      <alignment horizontal="center" wrapText="1"/>
    </xf>
    <xf numFmtId="0" fontId="7" fillId="0" borderId="0" xfId="0" applyFont="1" applyBorder="1" applyAlignment="1">
      <alignment horizontal="center" vertical="center" wrapText="1"/>
    </xf>
    <xf numFmtId="0" fontId="7" fillId="0" borderId="0" xfId="0" applyFont="1" applyBorder="1" applyAlignment="1">
      <alignment horizontal="center" wrapText="1"/>
    </xf>
    <xf numFmtId="164" fontId="9" fillId="0" borderId="0" xfId="0" applyNumberFormat="1" applyFont="1" applyAlignment="1">
      <alignment horizontal="right"/>
    </xf>
    <xf numFmtId="164" fontId="9" fillId="0" borderId="0" xfId="0" applyNumberFormat="1" applyFont="1" applyBorder="1" applyAlignment="1">
      <alignment horizontal="right"/>
    </xf>
    <xf numFmtId="164" fontId="8" fillId="0" borderId="3" xfId="0" applyNumberFormat="1" applyFont="1" applyBorder="1"/>
    <xf numFmtId="0" fontId="8" fillId="0" borderId="0" xfId="0" applyNumberFormat="1" applyFont="1"/>
    <xf numFmtId="0" fontId="8" fillId="0" borderId="0" xfId="0" applyNumberFormat="1" applyFont="1" applyBorder="1" applyAlignment="1">
      <alignment horizontal="center" vertical="center" wrapText="1"/>
    </xf>
    <xf numFmtId="0" fontId="7" fillId="0" borderId="0" xfId="0" applyNumberFormat="1" applyFont="1" applyFill="1" applyAlignment="1">
      <alignment horizontal="center"/>
    </xf>
    <xf numFmtId="0" fontId="7" fillId="0" borderId="0" xfId="0" applyNumberFormat="1" applyFont="1" applyBorder="1" applyAlignment="1">
      <alignment horizontal="center"/>
    </xf>
    <xf numFmtId="0" fontId="8" fillId="0" borderId="0" xfId="0" applyNumberFormat="1" applyFont="1" applyAlignment="1">
      <alignment horizontal="center"/>
    </xf>
    <xf numFmtId="0" fontId="7" fillId="0" borderId="0" xfId="0" applyFont="1" applyBorder="1" applyAlignment="1">
      <alignment horizontal="right"/>
    </xf>
    <xf numFmtId="0" fontId="10" fillId="0" borderId="0" xfId="0" applyNumberFormat="1" applyFont="1" applyFill="1" applyBorder="1" applyAlignment="1">
      <alignment horizontal="center"/>
    </xf>
    <xf numFmtId="0" fontId="10" fillId="0" borderId="0" xfId="0" applyNumberFormat="1" applyFont="1" applyBorder="1" applyAlignment="1">
      <alignment horizontal="center"/>
    </xf>
    <xf numFmtId="0" fontId="9" fillId="0" borderId="0" xfId="0" applyNumberFormat="1" applyFont="1" applyBorder="1" applyAlignment="1">
      <alignment horizontal="center"/>
    </xf>
    <xf numFmtId="0" fontId="9" fillId="0" borderId="0" xfId="0" applyNumberFormat="1" applyFont="1" applyFill="1" applyBorder="1" applyAlignment="1">
      <alignment horizontal="center"/>
    </xf>
    <xf numFmtId="164" fontId="8" fillId="0" borderId="0" xfId="0" applyNumberFormat="1" applyFont="1" applyFill="1" applyBorder="1"/>
    <xf numFmtId="0" fontId="8" fillId="0" borderId="0" xfId="0" applyFont="1" applyAlignment="1">
      <alignment horizontal="left" vertical="top" wrapText="1"/>
    </xf>
    <xf numFmtId="0" fontId="1" fillId="0" borderId="0" xfId="0" applyFont="1" applyAlignment="1">
      <alignment horizontal="center"/>
    </xf>
    <xf numFmtId="164" fontId="7" fillId="0" borderId="0" xfId="0" applyNumberFormat="1" applyFont="1" applyAlignment="1">
      <alignment horizontal="right" vertical="center" wrapText="1"/>
    </xf>
    <xf numFmtId="164" fontId="7" fillId="0" borderId="0" xfId="0" applyNumberFormat="1" applyFont="1" applyAlignment="1">
      <alignment horizontal="right" wrapText="1"/>
    </xf>
    <xf numFmtId="164" fontId="7" fillId="0" borderId="1" xfId="0" applyNumberFormat="1" applyFont="1" applyBorder="1" applyAlignment="1">
      <alignment horizontal="right" wrapText="1"/>
    </xf>
    <xf numFmtId="164" fontId="8" fillId="0" borderId="3" xfId="0" applyNumberFormat="1" applyFont="1" applyBorder="1" applyAlignment="1">
      <alignment horizontal="right" wrapText="1"/>
    </xf>
    <xf numFmtId="164" fontId="7" fillId="0" borderId="1" xfId="0" applyNumberFormat="1" applyFont="1" applyBorder="1" applyAlignment="1">
      <alignment horizontal="right" vertical="center" wrapText="1"/>
    </xf>
    <xf numFmtId="0" fontId="7" fillId="0" borderId="0" xfId="0" applyFont="1" applyAlignment="1">
      <alignment horizontal="right" wrapText="1"/>
    </xf>
    <xf numFmtId="164" fontId="7" fillId="0" borderId="0" xfId="0" applyNumberFormat="1" applyFont="1" applyBorder="1" applyAlignment="1">
      <alignment horizontal="right" wrapText="1"/>
    </xf>
    <xf numFmtId="164" fontId="7" fillId="0" borderId="0" xfId="0" applyNumberFormat="1" applyFont="1" applyFill="1" applyAlignment="1">
      <alignment horizontal="right" wrapText="1"/>
    </xf>
    <xf numFmtId="164" fontId="7" fillId="0" borderId="1" xfId="0" applyNumberFormat="1" applyFont="1" applyFill="1" applyBorder="1" applyAlignment="1">
      <alignment horizontal="right" wrapText="1"/>
    </xf>
    <xf numFmtId="164" fontId="7" fillId="0" borderId="3" xfId="0" applyNumberFormat="1" applyFont="1" applyFill="1" applyBorder="1" applyAlignment="1">
      <alignment horizontal="right" wrapText="1"/>
    </xf>
    <xf numFmtId="164" fontId="7" fillId="0" borderId="0" xfId="0" applyNumberFormat="1" applyFont="1" applyFill="1" applyBorder="1" applyAlignment="1">
      <alignment horizontal="right" wrapText="1"/>
    </xf>
    <xf numFmtId="164" fontId="8" fillId="0" borderId="2" xfId="0" applyNumberFormat="1" applyFont="1" applyFill="1" applyBorder="1" applyAlignment="1">
      <alignment horizontal="right" wrapText="1"/>
    </xf>
    <xf numFmtId="164" fontId="8" fillId="0" borderId="0" xfId="0" applyNumberFormat="1" applyFont="1" applyAlignment="1">
      <alignment horizontal="right" wrapText="1"/>
    </xf>
    <xf numFmtId="164" fontId="8" fillId="0" borderId="5" xfId="0" applyNumberFormat="1" applyFont="1" applyBorder="1" applyAlignment="1">
      <alignment horizontal="right" wrapText="1"/>
    </xf>
    <xf numFmtId="164" fontId="7" fillId="0" borderId="6" xfId="0" applyNumberFormat="1" applyFont="1" applyBorder="1" applyAlignment="1">
      <alignment horizontal="right" wrapText="1"/>
    </xf>
    <xf numFmtId="0" fontId="7" fillId="0" borderId="0" xfId="0" applyFont="1" applyBorder="1" applyAlignment="1">
      <alignment horizontal="right" wrapText="1"/>
    </xf>
    <xf numFmtId="164" fontId="8" fillId="0" borderId="2" xfId="0" applyNumberFormat="1" applyFont="1" applyBorder="1" applyAlignment="1">
      <alignment horizontal="right" wrapText="1"/>
    </xf>
    <xf numFmtId="164" fontId="7" fillId="2" borderId="0" xfId="0" applyNumberFormat="1" applyFont="1" applyFill="1" applyAlignment="1">
      <alignment horizontal="right" wrapText="1"/>
    </xf>
    <xf numFmtId="164" fontId="10" fillId="0" borderId="0" xfId="0" applyNumberFormat="1" applyFont="1" applyFill="1" applyBorder="1" applyAlignment="1">
      <alignment horizontal="right" wrapText="1"/>
    </xf>
    <xf numFmtId="164" fontId="10" fillId="0" borderId="1" xfId="0" applyNumberFormat="1" applyFont="1" applyFill="1" applyBorder="1" applyAlignment="1">
      <alignment horizontal="right" wrapText="1"/>
    </xf>
    <xf numFmtId="164" fontId="9" fillId="0" borderId="2" xfId="0" applyNumberFormat="1" applyFont="1" applyFill="1" applyBorder="1" applyAlignment="1">
      <alignment horizontal="right" wrapText="1"/>
    </xf>
    <xf numFmtId="164" fontId="10" fillId="0" borderId="0" xfId="0" applyNumberFormat="1" applyFont="1" applyFill="1" applyAlignment="1">
      <alignment horizontal="right" wrapText="1"/>
    </xf>
    <xf numFmtId="0" fontId="10" fillId="0" borderId="1" xfId="0" applyFont="1" applyBorder="1" applyAlignment="1">
      <alignment horizontal="right" wrapText="1"/>
    </xf>
    <xf numFmtId="164" fontId="9" fillId="0" borderId="3" xfId="0" applyNumberFormat="1" applyFont="1" applyBorder="1" applyAlignment="1">
      <alignment horizontal="right" wrapText="1"/>
    </xf>
    <xf numFmtId="164" fontId="10" fillId="0" borderId="0" xfId="0" applyNumberFormat="1" applyFont="1" applyAlignment="1">
      <alignment horizontal="right" wrapText="1"/>
    </xf>
    <xf numFmtId="164" fontId="7" fillId="0" borderId="0" xfId="7" applyNumberFormat="1" applyFont="1" applyAlignment="1">
      <alignment horizontal="right" wrapText="1"/>
    </xf>
    <xf numFmtId="0" fontId="7" fillId="0" borderId="0" xfId="0" applyFont="1" applyFill="1" applyAlignment="1">
      <alignment horizontal="right" wrapText="1"/>
    </xf>
    <xf numFmtId="0" fontId="7" fillId="0" borderId="1" xfId="0" applyFont="1" applyBorder="1" applyAlignment="1">
      <alignment horizontal="right" wrapText="1"/>
    </xf>
    <xf numFmtId="0" fontId="7" fillId="0" borderId="5" xfId="0" applyFont="1" applyBorder="1" applyAlignment="1">
      <alignment horizontal="right" wrapText="1"/>
    </xf>
    <xf numFmtId="164" fontId="7" fillId="0" borderId="2" xfId="0" applyNumberFormat="1" applyFont="1" applyBorder="1" applyAlignment="1">
      <alignment horizontal="right" wrapText="1"/>
    </xf>
    <xf numFmtId="0" fontId="7" fillId="0" borderId="0" xfId="0" applyFont="1" applyAlignment="1">
      <alignment horizontal="right" vertical="center" wrapText="1"/>
    </xf>
    <xf numFmtId="164" fontId="7" fillId="0" borderId="0"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0" fontId="8" fillId="0" borderId="0" xfId="0" applyFont="1" applyAlignment="1">
      <alignment horizontal="center" wrapText="1"/>
    </xf>
    <xf numFmtId="0" fontId="8" fillId="0" borderId="0" xfId="0" applyFont="1" applyAlignment="1">
      <alignment horizontal="center" vertical="center" wrapText="1"/>
    </xf>
    <xf numFmtId="16" fontId="8" fillId="0" borderId="0" xfId="0" applyNumberFormat="1" applyFont="1" applyAlignment="1">
      <alignment horizontal="center" vertical="center" wrapText="1"/>
    </xf>
    <xf numFmtId="9" fontId="7" fillId="0" borderId="1" xfId="0" applyNumberFormat="1" applyFont="1" applyBorder="1"/>
    <xf numFmtId="164" fontId="8" fillId="0" borderId="0" xfId="0" applyNumberFormat="1" applyFont="1" applyBorder="1" applyAlignment="1">
      <alignment horizontal="right" wrapTex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wrapText="1"/>
    </xf>
    <xf numFmtId="0" fontId="33" fillId="0" borderId="4" xfId="0" applyFont="1" applyFill="1" applyBorder="1" applyAlignment="1">
      <alignment vertical="center" wrapText="1"/>
    </xf>
    <xf numFmtId="0" fontId="11"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4" xfId="0" applyFont="1" applyFill="1" applyBorder="1" applyAlignment="1">
      <alignment vertical="center" wrapText="1"/>
    </xf>
    <xf numFmtId="0" fontId="24" fillId="0" borderId="4" xfId="0" applyFont="1" applyFill="1" applyBorder="1" applyAlignment="1">
      <alignment vertical="center" wrapText="1"/>
    </xf>
    <xf numFmtId="0" fontId="24" fillId="0" borderId="4" xfId="0" applyFont="1" applyFill="1" applyBorder="1" applyAlignment="1">
      <alignment horizontal="center" vertical="center" wrapText="1"/>
    </xf>
    <xf numFmtId="0" fontId="26" fillId="0" borderId="4" xfId="0" applyFont="1" applyFill="1" applyBorder="1" applyAlignment="1">
      <alignment vertical="center" wrapText="1"/>
    </xf>
    <xf numFmtId="0" fontId="25" fillId="0" borderId="4" xfId="0" applyFont="1" applyFill="1" applyBorder="1" applyAlignment="1">
      <alignment vertical="center" wrapText="1"/>
    </xf>
    <xf numFmtId="0" fontId="32"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35" fillId="0" borderId="4" xfId="0" applyFont="1" applyFill="1" applyBorder="1" applyAlignment="1">
      <alignment vertical="center" wrapText="1"/>
    </xf>
    <xf numFmtId="0" fontId="18" fillId="0" borderId="4" xfId="0" applyFont="1" applyFill="1" applyBorder="1" applyAlignment="1">
      <alignment vertical="center" wrapText="1"/>
    </xf>
    <xf numFmtId="0" fontId="11" fillId="0" borderId="4" xfId="0" applyFont="1" applyFill="1" applyBorder="1" applyAlignment="1">
      <alignment vertical="center" wrapText="1"/>
    </xf>
    <xf numFmtId="0" fontId="19" fillId="0" borderId="4" xfId="0" applyFont="1" applyFill="1" applyBorder="1" applyAlignment="1">
      <alignment vertical="center" wrapText="1"/>
    </xf>
    <xf numFmtId="0" fontId="32" fillId="0" borderId="4" xfId="0" applyNumberFormat="1" applyFont="1" applyFill="1" applyBorder="1" applyAlignment="1">
      <alignment horizontal="center" vertical="center" wrapText="1"/>
    </xf>
    <xf numFmtId="0" fontId="21" fillId="0" borderId="4" xfId="0" applyFont="1" applyFill="1" applyBorder="1" applyAlignment="1">
      <alignment vertical="center" wrapText="1"/>
    </xf>
    <xf numFmtId="0" fontId="32" fillId="0" borderId="4" xfId="0" applyFont="1" applyBorder="1" applyAlignment="1">
      <alignment horizontal="center" vertical="center" wrapText="1"/>
    </xf>
    <xf numFmtId="0" fontId="42" fillId="0" borderId="0" xfId="0" applyFont="1"/>
    <xf numFmtId="0" fontId="15" fillId="0" borderId="4" xfId="0" applyFont="1" applyFill="1" applyBorder="1" applyAlignment="1">
      <alignment vertical="center" wrapText="1"/>
    </xf>
    <xf numFmtId="0" fontId="20" fillId="0" borderId="0" xfId="0" applyFont="1"/>
    <xf numFmtId="0" fontId="15" fillId="0" borderId="4" xfId="0" applyFont="1" applyFill="1" applyBorder="1" applyAlignment="1">
      <alignment horizontal="center" vertical="center" wrapText="1"/>
    </xf>
    <xf numFmtId="0" fontId="17" fillId="0" borderId="4" xfId="0" applyFont="1" applyFill="1" applyBorder="1" applyAlignment="1">
      <alignment vertical="center" wrapText="1"/>
    </xf>
    <xf numFmtId="164" fontId="8" fillId="0" borderId="0" xfId="0" applyNumberFormat="1" applyFont="1" applyBorder="1"/>
    <xf numFmtId="0" fontId="12" fillId="0" borderId="0" xfId="0" applyFont="1" applyFill="1"/>
    <xf numFmtId="0" fontId="32" fillId="0" borderId="4" xfId="0" applyFont="1" applyBorder="1" applyAlignment="1">
      <alignment vertical="center" wrapText="1"/>
    </xf>
    <xf numFmtId="0" fontId="43" fillId="0" borderId="0" xfId="0" applyFont="1"/>
    <xf numFmtId="0" fontId="13" fillId="0" borderId="1" xfId="0" applyFont="1" applyBorder="1" applyAlignment="1">
      <alignment horizontal="center"/>
    </xf>
    <xf numFmtId="0" fontId="22" fillId="0" borderId="4" xfId="0" applyFont="1" applyFill="1" applyBorder="1" applyAlignment="1">
      <alignment vertical="center" wrapText="1"/>
    </xf>
    <xf numFmtId="0" fontId="47" fillId="0" borderId="4" xfId="0" applyFont="1" applyFill="1" applyBorder="1" applyAlignment="1">
      <alignment vertical="center" wrapText="1"/>
    </xf>
    <xf numFmtId="0" fontId="22" fillId="0" borderId="4"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7" fillId="0" borderId="0" xfId="0" applyNumberFormat="1" applyFont="1" applyFill="1" applyBorder="1" applyAlignment="1">
      <alignment horizontal="center"/>
    </xf>
    <xf numFmtId="0" fontId="8" fillId="0" borderId="0" xfId="0" applyFont="1" applyFill="1" applyBorder="1" applyAlignment="1">
      <alignment horizontal="right"/>
    </xf>
    <xf numFmtId="164" fontId="7" fillId="0" borderId="0" xfId="0" applyNumberFormat="1" applyFont="1" applyFill="1" applyBorder="1" applyAlignment="1">
      <alignment horizontal="right"/>
    </xf>
    <xf numFmtId="164" fontId="7" fillId="0" borderId="0" xfId="0" applyNumberFormat="1" applyFont="1" applyFill="1" applyAlignment="1">
      <alignment horizontal="right"/>
    </xf>
    <xf numFmtId="0" fontId="7" fillId="0" borderId="0" xfId="0" applyFont="1" applyFill="1" applyBorder="1" applyAlignment="1">
      <alignment horizontal="left"/>
    </xf>
    <xf numFmtId="0" fontId="7" fillId="0" borderId="1" xfId="0" applyFont="1" applyBorder="1" applyAlignment="1">
      <alignment horizontal="right"/>
    </xf>
    <xf numFmtId="164" fontId="8" fillId="0" borderId="0" xfId="0" applyNumberFormat="1" applyFont="1" applyBorder="1" applyAlignment="1">
      <alignment horizontal="right"/>
    </xf>
    <xf numFmtId="164" fontId="8" fillId="0" borderId="0" xfId="0" applyNumberFormat="1" applyFont="1" applyAlignment="1">
      <alignment horizontal="right"/>
    </xf>
    <xf numFmtId="0" fontId="8" fillId="0" borderId="0" xfId="0" applyFont="1" applyAlignment="1">
      <alignment horizontal="right" vertical="top" wrapText="1"/>
    </xf>
    <xf numFmtId="0" fontId="8" fillId="0" borderId="0" xfId="0" applyFont="1" applyBorder="1" applyAlignment="1">
      <alignment horizontal="right" vertical="center" wrapText="1"/>
    </xf>
    <xf numFmtId="0" fontId="8" fillId="0" borderId="0" xfId="0" applyFont="1" applyBorder="1" applyAlignment="1">
      <alignment horizontal="right" vertical="top" wrapText="1"/>
    </xf>
    <xf numFmtId="0" fontId="8" fillId="0" borderId="1" xfId="0" applyFont="1" applyBorder="1" applyAlignment="1">
      <alignment vertical="center" wrapText="1"/>
    </xf>
    <xf numFmtId="0" fontId="8" fillId="0" borderId="0" xfId="0" applyFont="1" applyBorder="1" applyAlignment="1">
      <alignment horizontal="center" vertical="top" wrapText="1"/>
    </xf>
    <xf numFmtId="0" fontId="8" fillId="0" borderId="0" xfId="0" applyNumberFormat="1" applyFont="1" applyFill="1" applyBorder="1" applyAlignment="1">
      <alignment horizontal="center"/>
    </xf>
    <xf numFmtId="0" fontId="48" fillId="0" borderId="0" xfId="0" applyFont="1"/>
    <xf numFmtId="0" fontId="49" fillId="0" borderId="0" xfId="0" applyFont="1"/>
    <xf numFmtId="0" fontId="49" fillId="0" borderId="0" xfId="0" applyFont="1" applyAlignment="1">
      <alignment horizontal="center"/>
    </xf>
    <xf numFmtId="0" fontId="9" fillId="0" borderId="0" xfId="0" applyFont="1" applyFill="1" applyBorder="1" applyAlignment="1">
      <alignment horizontal="center" vertical="center" wrapText="1"/>
    </xf>
    <xf numFmtId="0" fontId="48" fillId="0" borderId="0" xfId="0" applyFont="1" applyFill="1" applyBorder="1" applyAlignment="1">
      <alignment horizontal="center"/>
    </xf>
    <xf numFmtId="0" fontId="9" fillId="0" borderId="1" xfId="0" applyFont="1" applyBorder="1" applyAlignment="1">
      <alignment horizontal="center" wrapText="1"/>
    </xf>
    <xf numFmtId="0" fontId="48" fillId="0" borderId="0" xfId="0" applyFont="1" applyAlignment="1">
      <alignment horizontal="center"/>
    </xf>
    <xf numFmtId="0" fontId="37" fillId="0" borderId="0" xfId="0" applyFont="1"/>
    <xf numFmtId="0" fontId="10" fillId="0" borderId="0" xfId="0" applyFont="1" applyFill="1" applyBorder="1"/>
    <xf numFmtId="0" fontId="10" fillId="0" borderId="0" xfId="0" applyFont="1" applyAlignment="1">
      <alignment horizontal="right" wrapText="1"/>
    </xf>
    <xf numFmtId="0" fontId="10" fillId="0" borderId="0" xfId="0" applyFont="1" applyFill="1" applyAlignment="1">
      <alignment vertical="center"/>
    </xf>
    <xf numFmtId="0" fontId="3" fillId="0" borderId="0" xfId="0" applyFont="1" applyBorder="1" applyAlignment="1">
      <alignment horizontal="center"/>
    </xf>
    <xf numFmtId="0" fontId="3" fillId="0" borderId="0" xfId="0" applyFont="1" applyFill="1" applyAlignment="1">
      <alignment horizontal="center" wrapText="1"/>
    </xf>
    <xf numFmtId="42" fontId="4" fillId="0" borderId="0" xfId="1" applyNumberFormat="1" applyFont="1" applyFill="1"/>
    <xf numFmtId="42" fontId="4" fillId="0" borderId="0" xfId="1" applyNumberFormat="1" applyFont="1"/>
    <xf numFmtId="42" fontId="4" fillId="2" borderId="0" xfId="1" applyNumberFormat="1" applyFont="1" applyFill="1"/>
    <xf numFmtId="42" fontId="4" fillId="0" borderId="1" xfId="1" applyNumberFormat="1" applyFont="1" applyBorder="1"/>
    <xf numFmtId="0" fontId="0" fillId="0" borderId="0" xfId="0" applyFont="1" applyAlignment="1">
      <alignment horizontal="center"/>
    </xf>
    <xf numFmtId="0" fontId="8" fillId="0" borderId="0" xfId="0" applyFont="1" applyFill="1"/>
    <xf numFmtId="0" fontId="7" fillId="0" borderId="0" xfId="0" applyFont="1" applyFill="1" applyAlignment="1">
      <alignment vertical="top"/>
    </xf>
    <xf numFmtId="0" fontId="4" fillId="0" borderId="0" xfId="0" applyFont="1" applyFill="1" applyAlignment="1"/>
    <xf numFmtId="0" fontId="28" fillId="0" borderId="4" xfId="0" applyFont="1" applyFill="1" applyBorder="1" applyAlignment="1">
      <alignment horizontal="justify" vertical="top"/>
    </xf>
    <xf numFmtId="42" fontId="28" fillId="0" borderId="4" xfId="0" applyNumberFormat="1" applyFont="1" applyFill="1" applyBorder="1" applyAlignment="1">
      <alignment horizontal="justify" vertical="top"/>
    </xf>
    <xf numFmtId="0" fontId="27" fillId="0" borderId="4" xfId="0" applyFont="1" applyFill="1" applyBorder="1" applyAlignment="1">
      <alignment horizontal="center" vertical="center"/>
    </xf>
    <xf numFmtId="0" fontId="42" fillId="0" borderId="0" xfId="0" applyFont="1" applyAlignment="1">
      <alignment horizontal="left" vertical="center"/>
    </xf>
    <xf numFmtId="0" fontId="52" fillId="0" borderId="0" xfId="0" applyFont="1"/>
    <xf numFmtId="0" fontId="52" fillId="0" borderId="0" xfId="0" applyFont="1" applyAlignment="1">
      <alignment horizontal="justify" vertical="center"/>
    </xf>
    <xf numFmtId="0" fontId="7" fillId="0" borderId="0" xfId="0" applyFont="1" applyAlignment="1">
      <alignment horizontal="justify" vertical="center"/>
    </xf>
    <xf numFmtId="0" fontId="51" fillId="0" borderId="0" xfId="0" applyFont="1"/>
    <xf numFmtId="0" fontId="0" fillId="0" borderId="0" xfId="0" applyFont="1" applyAlignment="1">
      <alignment horizontal="justify" vertical="center"/>
    </xf>
    <xf numFmtId="0" fontId="53" fillId="0" borderId="0" xfId="0" applyFont="1" applyAlignment="1">
      <alignment vertical="center"/>
    </xf>
    <xf numFmtId="0" fontId="0" fillId="0" borderId="0" xfId="0" applyFont="1" applyAlignment="1">
      <alignment horizontal="left" vertical="top" wrapText="1"/>
    </xf>
    <xf numFmtId="0" fontId="54" fillId="0" borderId="0" xfId="0" applyFont="1" applyAlignment="1">
      <alignment vertical="center"/>
    </xf>
    <xf numFmtId="0" fontId="0" fillId="0" borderId="0" xfId="0" applyAlignment="1">
      <alignment wrapText="1"/>
    </xf>
    <xf numFmtId="0" fontId="9" fillId="2" borderId="0" xfId="0" applyFont="1" applyFill="1" applyAlignment="1">
      <alignment vertical="center"/>
    </xf>
    <xf numFmtId="0" fontId="9" fillId="2" borderId="0" xfId="0" applyFont="1" applyFill="1" applyBorder="1" applyAlignment="1">
      <alignment vertical="center"/>
    </xf>
    <xf numFmtId="0" fontId="7" fillId="2" borderId="0" xfId="0" applyFont="1" applyFill="1" applyAlignment="1">
      <alignment vertical="top" wrapText="1"/>
    </xf>
    <xf numFmtId="0" fontId="7" fillId="2" borderId="0" xfId="0" applyFont="1" applyFill="1" applyBorder="1" applyAlignment="1">
      <alignment vertical="top" wrapText="1"/>
    </xf>
    <xf numFmtId="0" fontId="10" fillId="2" borderId="0" xfId="0" applyFont="1" applyFill="1"/>
    <xf numFmtId="0" fontId="7" fillId="2" borderId="0" xfId="0" applyFont="1" applyFill="1"/>
    <xf numFmtId="0" fontId="8" fillId="2" borderId="0" xfId="0" applyFont="1" applyFill="1" applyAlignment="1">
      <alignment vertical="center"/>
    </xf>
    <xf numFmtId="0" fontId="8" fillId="2" borderId="0" xfId="0" applyFont="1" applyFill="1" applyBorder="1" applyAlignment="1">
      <alignment vertical="center"/>
    </xf>
    <xf numFmtId="0" fontId="14" fillId="0" borderId="0" xfId="0" applyFont="1" applyBorder="1" applyAlignment="1">
      <alignment horizontal="right" vertical="center"/>
    </xf>
    <xf numFmtId="0" fontId="15" fillId="0" borderId="0" xfId="0" applyFont="1" applyBorder="1" applyAlignment="1">
      <alignment horizontal="right" vertical="center"/>
    </xf>
    <xf numFmtId="0" fontId="0" fillId="0" borderId="0" xfId="0" applyAlignment="1"/>
    <xf numFmtId="0" fontId="4" fillId="0" borderId="0" xfId="0" applyFont="1" applyAlignment="1">
      <alignment horizontal="justify" vertical="center"/>
    </xf>
    <xf numFmtId="0" fontId="4" fillId="0" borderId="0" xfId="0" applyFont="1" applyAlignment="1">
      <alignment vertical="center"/>
    </xf>
    <xf numFmtId="0" fontId="0" fillId="0" borderId="0" xfId="0" applyFont="1" applyBorder="1"/>
    <xf numFmtId="0" fontId="14" fillId="0" borderId="0" xfId="0" applyFont="1" applyBorder="1" applyAlignment="1">
      <alignment vertical="center"/>
    </xf>
    <xf numFmtId="0" fontId="0" fillId="0" borderId="0" xfId="0" applyFont="1" applyBorder="1" applyAlignment="1"/>
    <xf numFmtId="0" fontId="0" fillId="0" borderId="0" xfId="0" applyFont="1" applyBorder="1" applyAlignment="1">
      <alignment horizontal="center"/>
    </xf>
    <xf numFmtId="0" fontId="53" fillId="0" borderId="0" xfId="0" applyFont="1" applyBorder="1" applyAlignment="1">
      <alignment vertical="center"/>
    </xf>
    <xf numFmtId="0" fontId="57" fillId="0" borderId="0" xfId="0" applyFont="1" applyBorder="1" applyAlignment="1">
      <alignment vertical="center"/>
    </xf>
    <xf numFmtId="0" fontId="20" fillId="0" borderId="0" xfId="0" applyFont="1" applyBorder="1" applyAlignment="1">
      <alignment vertical="center"/>
    </xf>
    <xf numFmtId="0" fontId="0" fillId="0" borderId="0" xfId="0" applyBorder="1" applyAlignment="1">
      <alignment vertical="top"/>
    </xf>
    <xf numFmtId="0" fontId="58" fillId="0" borderId="0" xfId="0" applyFont="1" applyBorder="1" applyAlignment="1">
      <alignment vertical="center"/>
    </xf>
    <xf numFmtId="0" fontId="20" fillId="0" borderId="0" xfId="0" applyFont="1" applyBorder="1" applyAlignment="1">
      <alignment horizontal="justify" vertical="center" wrapText="1"/>
    </xf>
    <xf numFmtId="0" fontId="14" fillId="0" borderId="0" xfId="0" applyFont="1" applyBorder="1" applyAlignment="1">
      <alignment vertical="center" wrapText="1"/>
    </xf>
    <xf numFmtId="0" fontId="14" fillId="0" borderId="0" xfId="0" applyFont="1" applyBorder="1" applyAlignment="1">
      <alignment horizontal="justify" vertical="center"/>
    </xf>
    <xf numFmtId="0" fontId="14" fillId="0" borderId="0" xfId="0" applyFont="1" applyBorder="1" applyAlignment="1">
      <alignment horizontal="center" vertical="center"/>
    </xf>
    <xf numFmtId="0" fontId="20" fillId="0" borderId="0" xfId="0" applyFont="1" applyBorder="1" applyAlignment="1">
      <alignment horizontal="justify" vertical="center"/>
    </xf>
    <xf numFmtId="0" fontId="15" fillId="0" borderId="0" xfId="0" applyFont="1" applyBorder="1" applyAlignment="1">
      <alignment vertical="center"/>
    </xf>
    <xf numFmtId="0" fontId="8" fillId="0" borderId="0" xfId="0" applyFont="1" applyAlignment="1">
      <alignment horizontal="justify" vertical="center"/>
    </xf>
    <xf numFmtId="0" fontId="59" fillId="0" borderId="0" xfId="0" applyFont="1" applyAlignment="1">
      <alignment horizontal="justify" vertical="center"/>
    </xf>
    <xf numFmtId="0" fontId="55" fillId="0" borderId="0" xfId="0" applyFont="1" applyBorder="1"/>
    <xf numFmtId="0" fontId="56" fillId="0" borderId="0" xfId="0" applyFont="1" applyBorder="1"/>
    <xf numFmtId="0" fontId="57" fillId="0" borderId="0" xfId="0" applyFont="1" applyBorder="1" applyAlignment="1">
      <alignment horizontal="justify" vertical="center"/>
    </xf>
    <xf numFmtId="0" fontId="0" fillId="0" borderId="0" xfId="0" applyBorder="1" applyAlignment="1"/>
    <xf numFmtId="0" fontId="4" fillId="0" borderId="0" xfId="0" applyFont="1" applyBorder="1" applyAlignment="1">
      <alignment horizontal="justify" vertical="center"/>
    </xf>
    <xf numFmtId="0" fontId="18" fillId="0" borderId="0" xfId="0" applyFont="1" applyBorder="1" applyAlignment="1">
      <alignment vertical="center"/>
    </xf>
    <xf numFmtId="0" fontId="4" fillId="0" borderId="0" xfId="0" applyFont="1" applyBorder="1" applyAlignment="1">
      <alignment vertical="top" wrapText="1"/>
    </xf>
    <xf numFmtId="0" fontId="8" fillId="0" borderId="0" xfId="0" applyFont="1" applyAlignment="1">
      <alignment horizontal="right"/>
    </xf>
    <xf numFmtId="0" fontId="7" fillId="0" borderId="0" xfId="0" applyFont="1" applyAlignment="1">
      <alignment horizontal="center" vertical="center"/>
    </xf>
    <xf numFmtId="0" fontId="7" fillId="0" borderId="0" xfId="0" applyFont="1" applyAlignment="1">
      <alignment horizontal="center"/>
    </xf>
    <xf numFmtId="0" fontId="2" fillId="0" borderId="0" xfId="0" applyFont="1" applyAlignment="1">
      <alignment horizontal="right"/>
    </xf>
    <xf numFmtId="0" fontId="48" fillId="0" borderId="0" xfId="0" applyFont="1" applyAlignment="1">
      <alignment horizontal="left"/>
    </xf>
    <xf numFmtId="0" fontId="60" fillId="0" borderId="0" xfId="0" applyFont="1" applyFill="1"/>
    <xf numFmtId="0" fontId="50" fillId="0" borderId="0" xfId="0" applyFont="1" applyFill="1" applyAlignment="1">
      <alignment wrapText="1"/>
    </xf>
    <xf numFmtId="0" fontId="2" fillId="0" borderId="0" xfId="0" applyFont="1" applyAlignment="1"/>
    <xf numFmtId="0" fontId="8" fillId="0" borderId="0" xfId="0" applyFont="1" applyFill="1" applyAlignment="1">
      <alignment vertical="top"/>
    </xf>
    <xf numFmtId="42" fontId="3" fillId="0" borderId="3" xfId="0" applyNumberFormat="1" applyFont="1" applyFill="1" applyBorder="1"/>
    <xf numFmtId="0" fontId="4" fillId="0" borderId="0" xfId="0" applyFont="1" applyFill="1"/>
    <xf numFmtId="0" fontId="7" fillId="0" borderId="0" xfId="0" applyFont="1" applyAlignment="1">
      <alignment vertical="center" wrapText="1"/>
    </xf>
    <xf numFmtId="0" fontId="4" fillId="0" borderId="0" xfId="0" applyFont="1" applyAlignment="1">
      <alignment vertical="top" wrapText="1"/>
    </xf>
    <xf numFmtId="0" fontId="7" fillId="0" borderId="0" xfId="0" applyFont="1" applyAlignment="1">
      <alignment horizontal="left"/>
    </xf>
    <xf numFmtId="0" fontId="10" fillId="0" borderId="0" xfId="0" applyFont="1" applyAlignment="1">
      <alignment horizontal="left" vertical="center"/>
    </xf>
    <xf numFmtId="0" fontId="7" fillId="0" borderId="0" xfId="0" applyFont="1" applyAlignment="1">
      <alignment horizontal="justify" vertical="justify" wrapText="1"/>
    </xf>
    <xf numFmtId="0" fontId="7" fillId="0" borderId="0" xfId="0" applyFont="1" applyAlignment="1">
      <alignment horizontal="justify" vertical="justify"/>
    </xf>
    <xf numFmtId="0" fontId="7" fillId="0" borderId="0" xfId="0" applyFont="1" applyAlignment="1">
      <alignment horizontal="left" vertical="justify" wrapText="1"/>
    </xf>
    <xf numFmtId="0" fontId="2" fillId="0" borderId="0" xfId="0" applyFont="1" applyAlignment="1">
      <alignment horizontal="left"/>
    </xf>
    <xf numFmtId="0" fontId="7" fillId="0" borderId="0" xfId="0" applyFont="1" applyAlignment="1">
      <alignment horizontal="justify" vertical="center" wrapText="1"/>
    </xf>
    <xf numFmtId="0" fontId="8" fillId="0" borderId="0" xfId="0" applyFont="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justify" vertical="top" wrapText="1"/>
    </xf>
    <xf numFmtId="0" fontId="4" fillId="0" borderId="0" xfId="0" applyFont="1" applyAlignment="1">
      <alignment horizontal="left" vertical="top" wrapText="1"/>
    </xf>
    <xf numFmtId="0" fontId="8" fillId="0" borderId="0" xfId="0" applyFont="1" applyAlignment="1">
      <alignment horizontal="left" vertical="top"/>
    </xf>
    <xf numFmtId="0" fontId="2" fillId="0" borderId="0" xfId="0" applyFont="1" applyAlignment="1">
      <alignment horizontal="left"/>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44" fillId="0" borderId="10" xfId="0" applyFont="1" applyBorder="1" applyAlignment="1">
      <alignment horizontal="center" vertical="center" wrapText="1"/>
    </xf>
    <xf numFmtId="0" fontId="7" fillId="0" borderId="10" xfId="0" applyFont="1" applyBorder="1"/>
    <xf numFmtId="0" fontId="7" fillId="0" borderId="11" xfId="0" applyFont="1" applyBorder="1"/>
    <xf numFmtId="0" fontId="7" fillId="0" borderId="11" xfId="0" applyFont="1" applyBorder="1" applyAlignment="1">
      <alignment horizontal="center" vertical="center" wrapText="1"/>
    </xf>
    <xf numFmtId="0" fontId="7" fillId="0" borderId="10" xfId="0" applyFont="1" applyBorder="1" applyAlignment="1">
      <alignment horizontal="center"/>
    </xf>
    <xf numFmtId="0" fontId="64" fillId="0" borderId="0" xfId="0" applyFont="1"/>
    <xf numFmtId="0" fontId="12" fillId="0" borderId="0" xfId="0" applyFont="1" applyBorder="1"/>
    <xf numFmtId="0" fontId="2" fillId="0" borderId="0" xfId="0" applyFont="1" applyAlignment="1">
      <alignment horizontal="left"/>
    </xf>
    <xf numFmtId="0" fontId="7" fillId="0" borderId="0" xfId="0" applyFont="1" applyAlignment="1">
      <alignment horizontal="justify"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justify" vertical="center"/>
    </xf>
    <xf numFmtId="0" fontId="66" fillId="0" borderId="0" xfId="0" applyFont="1" applyAlignment="1">
      <alignment horizontal="justify" vertical="center"/>
    </xf>
    <xf numFmtId="0" fontId="7" fillId="0" borderId="0" xfId="0" applyFont="1" applyFill="1" applyAlignment="1">
      <alignment horizontal="justify" vertical="top"/>
    </xf>
    <xf numFmtId="0" fontId="7" fillId="0" borderId="10" xfId="0" applyFont="1" applyBorder="1" applyAlignment="1"/>
    <xf numFmtId="0" fontId="68" fillId="0" borderId="0" xfId="0" applyFont="1" applyBorder="1" applyAlignment="1">
      <alignment horizontal="center" vertical="center" wrapText="1"/>
    </xf>
    <xf numFmtId="0" fontId="58" fillId="0" borderId="0" xfId="0" applyFont="1" applyBorder="1" applyAlignment="1">
      <alignment horizontal="left" vertical="center" wrapText="1"/>
    </xf>
    <xf numFmtId="0" fontId="58" fillId="0" borderId="0" xfId="0" applyFont="1" applyBorder="1" applyAlignment="1">
      <alignment horizontal="left" vertical="top" wrapText="1"/>
    </xf>
    <xf numFmtId="0" fontId="58" fillId="0" borderId="0" xfId="0" applyFont="1" applyBorder="1" applyAlignment="1">
      <alignment horizontal="center" vertical="center" wrapText="1"/>
    </xf>
    <xf numFmtId="0" fontId="7" fillId="0" borderId="0" xfId="0" applyFont="1" applyBorder="1" applyAlignment="1">
      <alignment wrapText="1"/>
    </xf>
    <xf numFmtId="0" fontId="58"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xf numFmtId="0" fontId="7" fillId="0" borderId="13" xfId="0" applyFont="1" applyBorder="1" applyAlignment="1">
      <alignment horizontal="left"/>
    </xf>
    <xf numFmtId="0" fontId="7" fillId="0" borderId="11" xfId="0" applyFont="1" applyBorder="1" applyAlignment="1">
      <alignment horizontal="left"/>
    </xf>
    <xf numFmtId="0" fontId="8" fillId="0" borderId="14" xfId="0" applyFont="1" applyBorder="1" applyAlignment="1">
      <alignment horizontal="center"/>
    </xf>
    <xf numFmtId="0" fontId="7" fillId="0" borderId="14" xfId="0" applyFont="1" applyBorder="1" applyAlignment="1">
      <alignment horizontal="center" vertical="center"/>
    </xf>
    <xf numFmtId="0" fontId="69" fillId="0" borderId="4" xfId="0" applyFont="1" applyBorder="1" applyAlignment="1">
      <alignment horizontal="center" vertical="center" wrapText="1"/>
    </xf>
    <xf numFmtId="0" fontId="69" fillId="0" borderId="4" xfId="0" applyFont="1" applyBorder="1" applyAlignment="1">
      <alignment horizontal="center" vertical="center"/>
    </xf>
    <xf numFmtId="0" fontId="65" fillId="0" borderId="0" xfId="0" applyFont="1"/>
    <xf numFmtId="0" fontId="2" fillId="0" borderId="0" xfId="0" applyFont="1" applyAlignment="1">
      <alignment horizontal="left"/>
    </xf>
    <xf numFmtId="0" fontId="12" fillId="0" borderId="0" xfId="0" applyFont="1" applyAlignment="1">
      <alignment horizontal="left" vertical="top" wrapText="1"/>
    </xf>
    <xf numFmtId="0" fontId="7" fillId="0" borderId="0" xfId="0" applyFont="1" applyFill="1" applyAlignment="1">
      <alignment horizontal="left" vertical="center"/>
    </xf>
    <xf numFmtId="0" fontId="7" fillId="0" borderId="0" xfId="0" applyFont="1" applyFill="1" applyAlignment="1">
      <alignment vertical="center"/>
    </xf>
    <xf numFmtId="0" fontId="71" fillId="0" borderId="1" xfId="0" applyFont="1" applyBorder="1" applyAlignment="1">
      <alignment horizontal="center"/>
    </xf>
    <xf numFmtId="0" fontId="48" fillId="0" borderId="0" xfId="0" applyFont="1" applyAlignment="1"/>
    <xf numFmtId="0" fontId="64" fillId="0" borderId="1" xfId="0" applyFont="1" applyBorder="1" applyAlignment="1">
      <alignment horizontal="center"/>
    </xf>
    <xf numFmtId="0" fontId="64" fillId="0" borderId="1" xfId="0" applyFont="1" applyBorder="1" applyAlignment="1">
      <alignment horizontal="center" vertical="top" wrapText="1"/>
    </xf>
    <xf numFmtId="0" fontId="64" fillId="0" borderId="1" xfId="0" applyFont="1" applyBorder="1" applyAlignment="1">
      <alignment horizontal="center" wrapText="1"/>
    </xf>
    <xf numFmtId="0" fontId="10" fillId="0" borderId="10" xfId="0" applyFont="1" applyFill="1" applyBorder="1" applyAlignment="1">
      <alignment vertical="center" wrapText="1"/>
    </xf>
    <xf numFmtId="0" fontId="12" fillId="0" borderId="0" xfId="0" applyFont="1" applyAlignment="1">
      <alignment horizontal="justify" vertical="center"/>
    </xf>
    <xf numFmtId="0" fontId="8" fillId="0" borderId="0" xfId="0" applyFont="1" applyFill="1" applyAlignment="1"/>
    <xf numFmtId="0" fontId="10" fillId="0" borderId="0" xfId="0" applyFont="1" applyFill="1"/>
    <xf numFmtId="0" fontId="70" fillId="0" borderId="0" xfId="0" applyFont="1"/>
    <xf numFmtId="0" fontId="8" fillId="0" borderId="4" xfId="0" applyFont="1" applyBorder="1" applyAlignment="1">
      <alignment horizontal="center"/>
    </xf>
    <xf numFmtId="0" fontId="7" fillId="0" borderId="4" xfId="0" applyFont="1" applyBorder="1"/>
    <xf numFmtId="0" fontId="8" fillId="0" borderId="4" xfId="0" applyFont="1" applyFill="1" applyBorder="1" applyAlignment="1">
      <alignment horizontal="center"/>
    </xf>
    <xf numFmtId="0" fontId="72" fillId="0" borderId="0" xfId="0" applyFont="1"/>
    <xf numFmtId="0" fontId="74" fillId="0" borderId="0" xfId="0" applyFont="1" applyAlignment="1">
      <alignment horizontal="center"/>
    </xf>
    <xf numFmtId="0" fontId="72" fillId="0" borderId="0" xfId="0" applyFont="1" applyAlignment="1">
      <alignment horizontal="center"/>
    </xf>
    <xf numFmtId="0" fontId="75" fillId="0" borderId="0" xfId="0" applyFont="1" applyAlignment="1">
      <alignment horizontal="center"/>
    </xf>
    <xf numFmtId="0" fontId="76" fillId="0" borderId="0" xfId="0" applyFont="1" applyAlignment="1">
      <alignment horizontal="justify"/>
    </xf>
    <xf numFmtId="0" fontId="72" fillId="0" borderId="0" xfId="0" applyFont="1" applyAlignment="1">
      <alignment vertical="center"/>
    </xf>
    <xf numFmtId="0" fontId="72" fillId="0" borderId="0" xfId="0" applyFont="1" applyAlignment="1">
      <alignment horizontal="justify"/>
    </xf>
    <xf numFmtId="167" fontId="72" fillId="0" borderId="0" xfId="0" applyNumberFormat="1" applyFont="1" applyBorder="1" applyAlignment="1">
      <alignment horizontal="center"/>
    </xf>
    <xf numFmtId="0" fontId="72" fillId="0" borderId="0" xfId="0" applyFont="1" applyAlignment="1">
      <alignment horizontal="right"/>
    </xf>
    <xf numFmtId="0" fontId="72" fillId="0" borderId="0" xfId="0" applyFont="1" applyAlignment="1">
      <alignment horizontal="left" vertical="center"/>
    </xf>
    <xf numFmtId="0" fontId="72" fillId="0" borderId="0" xfId="0" applyFont="1" applyAlignment="1"/>
    <xf numFmtId="14" fontId="77" fillId="0" borderId="0" xfId="0" applyNumberFormat="1" applyFont="1" applyBorder="1" applyAlignment="1">
      <alignment horizontal="left"/>
    </xf>
    <xf numFmtId="0" fontId="72" fillId="0" borderId="0" xfId="0" applyFont="1" applyBorder="1" applyAlignment="1">
      <alignment horizontal="left"/>
    </xf>
    <xf numFmtId="0" fontId="75" fillId="0" borderId="0" xfId="0" applyFont="1" applyAlignment="1">
      <alignment horizontal="justify"/>
    </xf>
    <xf numFmtId="0" fontId="72" fillId="0" borderId="5" xfId="0" applyFont="1" applyBorder="1"/>
    <xf numFmtId="0" fontId="77" fillId="0" borderId="15" xfId="0" applyFont="1" applyBorder="1" applyAlignment="1">
      <alignment horizontal="center" vertical="top" wrapText="1"/>
    </xf>
    <xf numFmtId="0" fontId="77" fillId="0" borderId="16" xfId="0" applyFont="1" applyBorder="1" applyAlignment="1">
      <alignment horizontal="center" vertical="top" wrapText="1"/>
    </xf>
    <xf numFmtId="0" fontId="77" fillId="0" borderId="17" xfId="0" applyFont="1" applyBorder="1" applyAlignment="1">
      <alignment horizontal="center" vertical="top" wrapText="1"/>
    </xf>
    <xf numFmtId="0" fontId="72" fillId="0" borderId="18" xfId="0" applyFont="1" applyBorder="1" applyAlignment="1">
      <alignment horizontal="center" vertical="top" wrapText="1"/>
    </xf>
    <xf numFmtId="0" fontId="72" fillId="0" borderId="19" xfId="0" applyFont="1" applyBorder="1" applyAlignment="1">
      <alignment horizontal="center" vertical="top" wrapText="1"/>
    </xf>
    <xf numFmtId="0" fontId="72" fillId="0" borderId="20" xfId="0" applyFont="1" applyBorder="1" applyAlignment="1">
      <alignment horizontal="center" vertical="top" wrapText="1"/>
    </xf>
    <xf numFmtId="0" fontId="72" fillId="0" borderId="21" xfId="0" applyFont="1" applyBorder="1" applyAlignment="1">
      <alignment vertical="top" wrapText="1"/>
    </xf>
    <xf numFmtId="0" fontId="72" fillId="0" borderId="22" xfId="0" applyFont="1" applyBorder="1" applyAlignment="1">
      <alignment horizontal="center" vertical="top" wrapText="1"/>
    </xf>
    <xf numFmtId="0" fontId="72" fillId="0" borderId="23" xfId="0" applyFont="1" applyBorder="1" applyAlignment="1">
      <alignment horizontal="center" vertical="top" wrapText="1"/>
    </xf>
    <xf numFmtId="0" fontId="72" fillId="0" borderId="24" xfId="0" applyFont="1" applyBorder="1" applyAlignment="1" applyProtection="1">
      <alignment vertical="top" wrapText="1"/>
      <protection locked="0"/>
    </xf>
    <xf numFmtId="42" fontId="72" fillId="0" borderId="25" xfId="0" applyNumberFormat="1" applyFont="1" applyBorder="1" applyAlignment="1" applyProtection="1">
      <alignment horizontal="right" vertical="top" wrapText="1"/>
      <protection locked="0"/>
    </xf>
    <xf numFmtId="0" fontId="72" fillId="0" borderId="25" xfId="0" applyFont="1" applyBorder="1" applyAlignment="1" applyProtection="1">
      <alignment vertical="top" wrapText="1"/>
      <protection locked="0"/>
    </xf>
    <xf numFmtId="0" fontId="7" fillId="0" borderId="0" xfId="0" applyFont="1" applyProtection="1"/>
    <xf numFmtId="0" fontId="72" fillId="0" borderId="27" xfId="0" applyFont="1" applyBorder="1" applyAlignment="1" applyProtection="1">
      <alignment vertical="top" wrapText="1"/>
      <protection locked="0"/>
    </xf>
    <xf numFmtId="42" fontId="72" fillId="0" borderId="4" xfId="0" applyNumberFormat="1" applyFont="1" applyBorder="1" applyAlignment="1" applyProtection="1">
      <alignment horizontal="right" vertical="top" wrapText="1"/>
      <protection locked="0"/>
    </xf>
    <xf numFmtId="0" fontId="72" fillId="0" borderId="4" xfId="0" applyFont="1" applyBorder="1" applyAlignment="1" applyProtection="1">
      <alignment vertical="top" wrapText="1"/>
      <protection locked="0"/>
    </xf>
    <xf numFmtId="9" fontId="72" fillId="0" borderId="27" xfId="8" applyFont="1" applyBorder="1" applyAlignment="1" applyProtection="1">
      <alignment vertical="top" wrapText="1"/>
      <protection locked="0"/>
    </xf>
    <xf numFmtId="9" fontId="7" fillId="0" borderId="0" xfId="8" applyFont="1" applyProtection="1"/>
    <xf numFmtId="0" fontId="72" fillId="0" borderId="29" xfId="0" applyFont="1" applyBorder="1" applyAlignment="1" applyProtection="1">
      <alignment vertical="top" wrapText="1"/>
      <protection locked="0"/>
    </xf>
    <xf numFmtId="42" fontId="72" fillId="0" borderId="30" xfId="0" applyNumberFormat="1" applyFont="1" applyBorder="1" applyAlignment="1" applyProtection="1">
      <alignment horizontal="right" vertical="top" wrapText="1"/>
      <protection locked="0"/>
    </xf>
    <xf numFmtId="0" fontId="72" fillId="0" borderId="30" xfId="0" applyFont="1" applyBorder="1" applyAlignment="1" applyProtection="1">
      <alignment vertical="top" wrapText="1"/>
      <protection locked="0"/>
    </xf>
    <xf numFmtId="42" fontId="77" fillId="2" borderId="23" xfId="0" applyNumberFormat="1" applyFont="1" applyFill="1" applyBorder="1" applyAlignment="1" applyProtection="1">
      <alignment horizontal="right" vertical="top" wrapText="1"/>
    </xf>
    <xf numFmtId="0" fontId="77" fillId="0" borderId="0" xfId="0" applyFont="1"/>
    <xf numFmtId="42" fontId="72" fillId="0" borderId="1" xfId="0" applyNumberFormat="1" applyFont="1" applyBorder="1" applyProtection="1">
      <protection locked="0"/>
    </xf>
    <xf numFmtId="0" fontId="7" fillId="0" borderId="0" xfId="0" applyFont="1" applyAlignment="1" applyProtection="1">
      <alignment horizontal="center"/>
    </xf>
    <xf numFmtId="0" fontId="73" fillId="0" borderId="0" xfId="0" applyFont="1" applyAlignment="1">
      <alignment horizontal="right" vertical="center"/>
    </xf>
    <xf numFmtId="0" fontId="77" fillId="0" borderId="0" xfId="0" applyFont="1" applyAlignment="1">
      <alignment horizontal="center" vertical="center"/>
    </xf>
    <xf numFmtId="49" fontId="72" fillId="0" borderId="1" xfId="0" quotePrefix="1" applyNumberFormat="1" applyFont="1" applyBorder="1" applyAlignment="1" applyProtection="1">
      <alignment vertical="center"/>
      <protection locked="0"/>
    </xf>
    <xf numFmtId="49" fontId="72" fillId="0" borderId="1" xfId="0" applyNumberFormat="1" applyFont="1" applyBorder="1" applyAlignment="1">
      <alignment vertical="center"/>
    </xf>
    <xf numFmtId="0" fontId="72" fillId="0" borderId="0" xfId="0" applyFont="1" applyBorder="1"/>
    <xf numFmtId="49" fontId="78" fillId="0" borderId="1" xfId="0" applyNumberFormat="1" applyFont="1" applyBorder="1" applyAlignment="1" applyProtection="1">
      <alignment horizontal="left" vertical="center"/>
      <protection locked="0"/>
    </xf>
    <xf numFmtId="49" fontId="72" fillId="0" borderId="0" xfId="0" applyNumberFormat="1" applyFont="1" applyBorder="1" applyAlignment="1">
      <alignment horizontal="center" vertical="center"/>
    </xf>
    <xf numFmtId="0" fontId="72" fillId="0" borderId="0" xfId="0" applyFont="1" applyAlignment="1">
      <alignment horizontal="justify" vertical="center"/>
    </xf>
    <xf numFmtId="0" fontId="72" fillId="0" borderId="0" xfId="0" applyFont="1" applyBorder="1" applyAlignment="1">
      <alignment vertical="center"/>
    </xf>
    <xf numFmtId="166" fontId="72" fillId="0" borderId="1" xfId="0" applyNumberFormat="1" applyFont="1" applyBorder="1" applyAlignment="1" applyProtection="1">
      <alignment horizontal="left" vertical="center"/>
      <protection locked="0"/>
    </xf>
    <xf numFmtId="167" fontId="72" fillId="0" borderId="0" xfId="0" applyNumberFormat="1" applyFont="1" applyBorder="1" applyAlignment="1">
      <alignment horizontal="center" vertical="center"/>
    </xf>
    <xf numFmtId="167" fontId="72" fillId="0" borderId="0" xfId="0" applyNumberFormat="1" applyFont="1" applyBorder="1" applyAlignment="1">
      <alignment horizontal="right" vertical="center"/>
    </xf>
    <xf numFmtId="0" fontId="72" fillId="0" borderId="0" xfId="0" applyFont="1" applyBorder="1" applyAlignment="1">
      <alignment horizontal="center" vertical="center"/>
    </xf>
    <xf numFmtId="0" fontId="72" fillId="0" borderId="0" xfId="0" applyFont="1" applyFill="1"/>
    <xf numFmtId="0" fontId="80" fillId="0" borderId="38" xfId="0" applyFont="1" applyFill="1" applyBorder="1" applyAlignment="1">
      <alignment vertical="center"/>
    </xf>
    <xf numFmtId="0" fontId="80" fillId="0" borderId="39" xfId="0" applyFont="1" applyFill="1" applyBorder="1" applyAlignment="1">
      <alignment vertical="center"/>
    </xf>
    <xf numFmtId="0" fontId="80" fillId="0" borderId="36" xfId="0" applyFont="1" applyFill="1" applyBorder="1" applyAlignment="1">
      <alignment vertical="center"/>
    </xf>
    <xf numFmtId="0" fontId="80" fillId="0" borderId="25" xfId="0" applyFont="1" applyFill="1" applyBorder="1" applyAlignment="1">
      <alignment horizontal="center" vertical="center"/>
    </xf>
    <xf numFmtId="0" fontId="81" fillId="0" borderId="36" xfId="0" applyFont="1" applyFill="1" applyBorder="1" applyAlignment="1">
      <alignment vertical="center"/>
    </xf>
    <xf numFmtId="0" fontId="80" fillId="0" borderId="40" xfId="0" applyFont="1" applyFill="1" applyBorder="1" applyAlignment="1">
      <alignment vertical="center"/>
    </xf>
    <xf numFmtId="0" fontId="80" fillId="0" borderId="41" xfId="0" applyFont="1" applyFill="1" applyBorder="1" applyAlignment="1">
      <alignment vertical="center"/>
    </xf>
    <xf numFmtId="0" fontId="82" fillId="0" borderId="42" xfId="0" applyFont="1" applyFill="1" applyBorder="1" applyAlignment="1">
      <alignment vertical="center"/>
    </xf>
    <xf numFmtId="0" fontId="80" fillId="0" borderId="0" xfId="0" applyFont="1" applyFill="1" applyBorder="1" applyAlignment="1">
      <alignment vertical="center"/>
    </xf>
    <xf numFmtId="0" fontId="80" fillId="0" borderId="0" xfId="0" applyFont="1" applyFill="1" applyBorder="1" applyAlignment="1">
      <alignment horizontal="center" vertical="center"/>
    </xf>
    <xf numFmtId="0" fontId="81" fillId="0" borderId="0" xfId="0" applyFont="1" applyFill="1" applyBorder="1" applyAlignment="1">
      <alignment vertical="center"/>
    </xf>
    <xf numFmtId="0" fontId="80" fillId="0" borderId="43" xfId="0" applyFont="1" applyFill="1" applyBorder="1" applyAlignment="1">
      <alignment vertical="center"/>
    </xf>
    <xf numFmtId="0" fontId="72" fillId="0" borderId="41" xfId="0" applyFont="1" applyBorder="1" applyAlignment="1">
      <alignment vertical="center" wrapText="1"/>
    </xf>
    <xf numFmtId="0" fontId="72" fillId="0" borderId="0" xfId="0" applyFont="1" applyBorder="1" applyAlignment="1">
      <alignment vertical="center" wrapText="1"/>
    </xf>
    <xf numFmtId="0" fontId="72" fillId="0" borderId="43" xfId="0" applyFont="1" applyBorder="1" applyAlignment="1">
      <alignment vertical="center"/>
    </xf>
    <xf numFmtId="0" fontId="78" fillId="0" borderId="41" xfId="0" applyFont="1" applyBorder="1" applyAlignment="1">
      <alignment vertical="center" wrapText="1"/>
    </xf>
    <xf numFmtId="0" fontId="72" fillId="0" borderId="9" xfId="0" applyFont="1" applyBorder="1" applyAlignment="1" applyProtection="1">
      <alignment horizontal="center" vertical="center"/>
      <protection locked="0"/>
    </xf>
    <xf numFmtId="0" fontId="72" fillId="0" borderId="42" xfId="0" applyFont="1" applyBorder="1"/>
    <xf numFmtId="0" fontId="72" fillId="0" borderId="0" xfId="0" applyFont="1" applyBorder="1" applyAlignment="1">
      <alignment horizontal="left" vertical="center"/>
    </xf>
    <xf numFmtId="0" fontId="83" fillId="0" borderId="42" xfId="0" applyFont="1" applyBorder="1" applyAlignment="1">
      <alignment vertical="center"/>
    </xf>
    <xf numFmtId="0" fontId="72" fillId="0" borderId="0" xfId="0" applyFont="1" applyBorder="1" applyAlignment="1">
      <alignment horizontal="left" vertical="center" wrapText="1"/>
    </xf>
    <xf numFmtId="0" fontId="72" fillId="2" borderId="9" xfId="0" applyFont="1" applyFill="1" applyBorder="1" applyAlignment="1">
      <alignment horizontal="center" vertical="center"/>
    </xf>
    <xf numFmtId="0" fontId="78" fillId="0" borderId="0" xfId="0" applyFont="1" applyBorder="1" applyAlignment="1">
      <alignment vertical="center"/>
    </xf>
    <xf numFmtId="0" fontId="72" fillId="0" borderId="49" xfId="0" applyFont="1" applyBorder="1"/>
    <xf numFmtId="0" fontId="72" fillId="0" borderId="5" xfId="0" applyFont="1" applyBorder="1" applyAlignment="1">
      <alignment vertical="center"/>
    </xf>
    <xf numFmtId="0" fontId="72" fillId="0" borderId="5" xfId="0" applyFont="1" applyBorder="1" applyAlignment="1">
      <alignment horizontal="left" vertical="center"/>
    </xf>
    <xf numFmtId="0" fontId="77" fillId="0" borderId="38" xfId="0" applyFont="1" applyBorder="1" applyAlignment="1">
      <alignment vertical="center"/>
    </xf>
    <xf numFmtId="0" fontId="77" fillId="0" borderId="42" xfId="0" applyFont="1" applyBorder="1" applyAlignment="1">
      <alignment vertical="center"/>
    </xf>
    <xf numFmtId="0" fontId="77" fillId="0" borderId="0" xfId="0" applyFont="1" applyBorder="1" applyAlignment="1">
      <alignment vertical="center"/>
    </xf>
    <xf numFmtId="0" fontId="77" fillId="0" borderId="41" xfId="0" applyFont="1" applyBorder="1" applyAlignment="1">
      <alignment vertical="center"/>
    </xf>
    <xf numFmtId="0" fontId="83" fillId="0" borderId="41" xfId="0" applyFont="1" applyBorder="1" applyAlignment="1">
      <alignment vertical="center"/>
    </xf>
    <xf numFmtId="0" fontId="83" fillId="0" borderId="0" xfId="0" applyFont="1" applyBorder="1" applyAlignment="1">
      <alignment vertical="center"/>
    </xf>
    <xf numFmtId="0" fontId="83" fillId="0" borderId="0" xfId="0" applyFont="1" applyBorder="1"/>
    <xf numFmtId="0" fontId="72" fillId="0" borderId="41" xfId="0" applyFont="1" applyBorder="1" applyAlignment="1">
      <alignment vertical="center"/>
    </xf>
    <xf numFmtId="0" fontId="72" fillId="0" borderId="44" xfId="0" applyFont="1" applyFill="1" applyBorder="1" applyAlignment="1" applyProtection="1">
      <alignment horizontal="center" vertical="center"/>
      <protection locked="0"/>
    </xf>
    <xf numFmtId="0" fontId="72" fillId="0" borderId="0" xfId="0" applyFont="1" applyFill="1" applyBorder="1" applyAlignment="1">
      <alignment vertical="center"/>
    </xf>
    <xf numFmtId="0" fontId="78" fillId="0" borderId="41" xfId="0" applyFont="1" applyBorder="1" applyAlignment="1">
      <alignment vertical="center"/>
    </xf>
    <xf numFmtId="0" fontId="72" fillId="0" borderId="41" xfId="0" applyFont="1" applyBorder="1"/>
    <xf numFmtId="0" fontId="72" fillId="0" borderId="42" xfId="0" applyFont="1" applyBorder="1" applyAlignment="1">
      <alignment vertical="center"/>
    </xf>
    <xf numFmtId="0" fontId="72" fillId="0" borderId="51" xfId="0" applyFont="1" applyBorder="1" applyAlignment="1">
      <alignment vertical="center"/>
    </xf>
    <xf numFmtId="0" fontId="72" fillId="0" borderId="44" xfId="0" applyFont="1" applyBorder="1" applyAlignment="1">
      <alignment vertical="center"/>
    </xf>
    <xf numFmtId="0" fontId="72" fillId="0" borderId="1" xfId="0" applyFont="1" applyBorder="1" applyAlignment="1">
      <alignment vertical="center"/>
    </xf>
    <xf numFmtId="0" fontId="80" fillId="0" borderId="41" xfId="0" applyFont="1" applyBorder="1" applyAlignment="1">
      <alignment horizontal="left" vertical="center"/>
    </xf>
    <xf numFmtId="0" fontId="77" fillId="0" borderId="0" xfId="0" applyFont="1" applyBorder="1" applyAlignment="1">
      <alignment horizontal="left" vertical="center"/>
    </xf>
    <xf numFmtId="0" fontId="84" fillId="0" borderId="41" xfId="0" applyFont="1" applyBorder="1" applyAlignment="1">
      <alignment horizontal="left" vertical="center"/>
    </xf>
    <xf numFmtId="0" fontId="84" fillId="0" borderId="42" xfId="0" applyFont="1" applyBorder="1" applyAlignment="1">
      <alignment vertical="center"/>
    </xf>
    <xf numFmtId="0" fontId="84" fillId="0" borderId="0" xfId="0" applyFont="1" applyBorder="1" applyAlignment="1">
      <alignment vertical="center"/>
    </xf>
    <xf numFmtId="0" fontId="72" fillId="0" borderId="41" xfId="0" applyFont="1" applyBorder="1" applyAlignment="1">
      <alignment horizontal="left" vertical="center"/>
    </xf>
    <xf numFmtId="0" fontId="72" fillId="0" borderId="0" xfId="0" applyFont="1" applyFill="1" applyBorder="1"/>
    <xf numFmtId="0" fontId="78" fillId="0" borderId="0" xfId="0" applyFont="1" applyBorder="1"/>
    <xf numFmtId="0" fontId="72" fillId="0" borderId="0" xfId="0" applyFont="1" applyFill="1" applyBorder="1" applyAlignment="1">
      <alignment wrapText="1"/>
    </xf>
    <xf numFmtId="0" fontId="72" fillId="0" borderId="9" xfId="0" applyFont="1" applyBorder="1" applyAlignment="1" applyProtection="1">
      <alignment horizontal="center"/>
      <protection locked="0"/>
    </xf>
    <xf numFmtId="0" fontId="72" fillId="0" borderId="41" xfId="0" applyFont="1" applyBorder="1" applyAlignment="1">
      <alignment horizontal="right" vertical="center"/>
    </xf>
    <xf numFmtId="0" fontId="72" fillId="0" borderId="32" xfId="0" applyFont="1" applyBorder="1" applyAlignment="1">
      <alignment horizontal="right" vertical="center"/>
    </xf>
    <xf numFmtId="0" fontId="72" fillId="0" borderId="52" xfId="0" applyFont="1" applyBorder="1" applyAlignment="1">
      <alignment horizontal="left" vertical="center"/>
    </xf>
    <xf numFmtId="0" fontId="72" fillId="0" borderId="35" xfId="0" applyFont="1" applyBorder="1" applyAlignment="1">
      <alignment horizontal="right" vertical="center"/>
    </xf>
    <xf numFmtId="0" fontId="77" fillId="0" borderId="0" xfId="0" applyFont="1" applyFill="1" applyBorder="1" applyAlignment="1">
      <alignment horizontal="center" vertical="center"/>
    </xf>
    <xf numFmtId="0" fontId="77" fillId="0" borderId="36" xfId="0" applyFont="1" applyFill="1" applyBorder="1" applyAlignment="1">
      <alignment horizontal="left" vertical="center" wrapText="1"/>
    </xf>
    <xf numFmtId="0" fontId="77" fillId="0" borderId="41" xfId="0" applyFont="1" applyFill="1" applyBorder="1" applyAlignment="1">
      <alignment vertical="center"/>
    </xf>
    <xf numFmtId="0" fontId="77" fillId="0" borderId="43" xfId="0" applyFont="1" applyFill="1" applyBorder="1" applyAlignment="1">
      <alignment horizontal="left" vertical="center"/>
    </xf>
    <xf numFmtId="0" fontId="77" fillId="0" borderId="0" xfId="0" applyFont="1" applyFill="1" applyBorder="1" applyAlignment="1">
      <alignment horizontal="left" vertical="center"/>
    </xf>
    <xf numFmtId="0" fontId="83" fillId="0" borderId="41" xfId="0" applyFont="1" applyFill="1" applyBorder="1" applyAlignment="1">
      <alignment vertical="center"/>
    </xf>
    <xf numFmtId="0" fontId="83" fillId="0" borderId="43" xfId="0" applyFont="1" applyBorder="1" applyAlignment="1">
      <alignment vertical="center"/>
    </xf>
    <xf numFmtId="0" fontId="78" fillId="0" borderId="41" xfId="0" applyFont="1" applyFill="1" applyBorder="1" applyAlignment="1">
      <alignment vertical="center"/>
    </xf>
    <xf numFmtId="0" fontId="72" fillId="0" borderId="47" xfId="0" applyFont="1" applyFill="1" applyBorder="1" applyAlignment="1" applyProtection="1">
      <alignment horizontal="center" vertical="center"/>
      <protection locked="0"/>
    </xf>
    <xf numFmtId="0" fontId="72" fillId="0" borderId="43" xfId="0" applyFont="1" applyFill="1" applyBorder="1" applyAlignment="1">
      <alignment vertical="center"/>
    </xf>
    <xf numFmtId="0" fontId="78" fillId="0" borderId="41" xfId="0" applyFont="1" applyFill="1" applyBorder="1" applyAlignment="1">
      <alignment horizontal="left" vertical="top" wrapText="1"/>
    </xf>
    <xf numFmtId="0" fontId="78" fillId="0" borderId="32" xfId="0" applyFont="1" applyFill="1" applyBorder="1" applyAlignment="1">
      <alignment vertical="center"/>
    </xf>
    <xf numFmtId="0" fontId="72" fillId="0" borderId="50" xfId="0" applyFont="1" applyFill="1" applyBorder="1" applyAlignment="1">
      <alignment vertical="center"/>
    </xf>
    <xf numFmtId="0" fontId="72" fillId="0" borderId="5" xfId="0" applyFont="1" applyFill="1" applyBorder="1" applyAlignment="1">
      <alignment vertical="center"/>
    </xf>
    <xf numFmtId="0" fontId="78" fillId="0" borderId="32" xfId="0" applyFont="1" applyFill="1" applyBorder="1" applyAlignment="1">
      <alignment horizontal="left" vertical="top"/>
    </xf>
    <xf numFmtId="0" fontId="86" fillId="0" borderId="0" xfId="0" applyFont="1"/>
    <xf numFmtId="0" fontId="72" fillId="0" borderId="0" xfId="0" applyFont="1" applyAlignment="1">
      <alignment horizontal="right" vertical="center"/>
    </xf>
    <xf numFmtId="0" fontId="72" fillId="0" borderId="0" xfId="0" applyFont="1" applyBorder="1" applyAlignment="1"/>
    <xf numFmtId="14" fontId="77" fillId="0" borderId="0" xfId="0" applyNumberFormat="1" applyFont="1" applyBorder="1" applyAlignment="1">
      <alignment horizontal="center"/>
    </xf>
    <xf numFmtId="0" fontId="77" fillId="0" borderId="16" xfId="0" applyFont="1" applyFill="1" applyBorder="1" applyAlignment="1">
      <alignment horizontal="center" vertical="top" wrapText="1"/>
    </xf>
    <xf numFmtId="0" fontId="77" fillId="0" borderId="17" xfId="0" applyFont="1" applyFill="1" applyBorder="1" applyAlignment="1">
      <alignment horizontal="center" vertical="top" wrapText="1"/>
    </xf>
    <xf numFmtId="0" fontId="77" fillId="0" borderId="55" xfId="0" applyFont="1" applyFill="1" applyBorder="1" applyAlignment="1">
      <alignment horizontal="center" vertical="top" wrapText="1"/>
    </xf>
    <xf numFmtId="0" fontId="72" fillId="0" borderId="56" xfId="0" applyFont="1" applyBorder="1" applyAlignment="1">
      <alignment horizontal="center"/>
    </xf>
    <xf numFmtId="0" fontId="75" fillId="0" borderId="18" xfId="0" applyFont="1" applyBorder="1" applyAlignment="1">
      <alignment vertical="top" wrapText="1"/>
    </xf>
    <xf numFmtId="0" fontId="75" fillId="0" borderId="19" xfId="0" applyFont="1" applyBorder="1" applyAlignment="1">
      <alignment vertical="top" wrapText="1"/>
    </xf>
    <xf numFmtId="0" fontId="75" fillId="0" borderId="19" xfId="0" applyFont="1" applyBorder="1" applyAlignment="1">
      <alignment horizontal="center" vertical="top" wrapText="1"/>
    </xf>
    <xf numFmtId="0" fontId="75" fillId="0" borderId="56" xfId="0" applyFont="1" applyBorder="1" applyAlignment="1">
      <alignment horizontal="center"/>
    </xf>
    <xf numFmtId="0" fontId="75" fillId="0" borderId="0" xfId="0" applyFont="1"/>
    <xf numFmtId="0" fontId="72" fillId="0" borderId="22" xfId="0" applyFont="1" applyBorder="1" applyAlignment="1">
      <alignment vertical="top" wrapText="1"/>
    </xf>
    <xf numFmtId="0" fontId="72" fillId="0" borderId="24" xfId="0" applyFont="1" applyBorder="1" applyAlignment="1" applyProtection="1">
      <alignment horizontal="right" vertical="center" wrapText="1"/>
      <protection locked="0"/>
    </xf>
    <xf numFmtId="168" fontId="72" fillId="0" borderId="25" xfId="0" applyNumberFormat="1" applyFont="1" applyBorder="1" applyAlignment="1" applyProtection="1">
      <alignment vertical="top" wrapText="1"/>
      <protection locked="0"/>
    </xf>
    <xf numFmtId="0" fontId="72" fillId="0" borderId="27" xfId="0" applyFont="1" applyBorder="1" applyAlignment="1" applyProtection="1">
      <alignment horizontal="right" vertical="center" wrapText="1"/>
      <protection locked="0"/>
    </xf>
    <xf numFmtId="168" fontId="72" fillId="0" borderId="4" xfId="0" applyNumberFormat="1" applyFont="1" applyBorder="1" applyAlignment="1" applyProtection="1">
      <alignment vertical="top" wrapText="1"/>
      <protection locked="0"/>
    </xf>
    <xf numFmtId="0" fontId="72" fillId="0" borderId="27" xfId="0" applyFont="1" applyBorder="1" applyAlignment="1" applyProtection="1">
      <alignment horizontal="center" vertical="center" wrapText="1"/>
      <protection locked="0"/>
    </xf>
    <xf numFmtId="0" fontId="72" fillId="0" borderId="4" xfId="0" applyFont="1" applyBorder="1" applyAlignment="1" applyProtection="1">
      <alignment horizontal="center" vertical="top" wrapText="1"/>
      <protection locked="0"/>
    </xf>
    <xf numFmtId="168" fontId="72" fillId="0" borderId="4" xfId="0" applyNumberFormat="1" applyFont="1" applyBorder="1" applyAlignment="1" applyProtection="1">
      <alignment horizontal="center" vertical="top" wrapText="1"/>
      <protection locked="0"/>
    </xf>
    <xf numFmtId="0" fontId="72" fillId="0" borderId="58" xfId="0" applyFont="1" applyBorder="1" applyAlignment="1" applyProtection="1">
      <alignment horizontal="right" vertical="center" wrapText="1"/>
      <protection locked="0"/>
    </xf>
    <xf numFmtId="0" fontId="72" fillId="0" borderId="59" xfId="0" applyFont="1" applyBorder="1" applyAlignment="1" applyProtection="1">
      <alignment vertical="top" wrapText="1"/>
      <protection locked="0"/>
    </xf>
    <xf numFmtId="168" fontId="72" fillId="0" borderId="59" xfId="0" applyNumberFormat="1" applyFont="1" applyBorder="1" applyAlignment="1" applyProtection="1">
      <alignment vertical="top" wrapText="1"/>
      <protection locked="0"/>
    </xf>
    <xf numFmtId="0" fontId="72" fillId="0" borderId="61" xfId="0" applyFont="1" applyBorder="1" applyAlignment="1">
      <alignment vertical="top" wrapText="1"/>
    </xf>
    <xf numFmtId="0" fontId="72" fillId="3" borderId="62" xfId="0" applyFont="1" applyFill="1" applyBorder="1" applyAlignment="1">
      <alignment horizontal="center" vertical="top" wrapText="1"/>
    </xf>
    <xf numFmtId="168" fontId="72" fillId="3" borderId="62" xfId="0" applyNumberFormat="1" applyFont="1" applyFill="1" applyBorder="1" applyAlignment="1">
      <alignment horizontal="center" vertical="top" wrapText="1"/>
    </xf>
    <xf numFmtId="168" fontId="77" fillId="2" borderId="62" xfId="0" applyNumberFormat="1" applyFont="1" applyFill="1" applyBorder="1" applyAlignment="1" applyProtection="1">
      <alignment horizontal="left" vertical="center" wrapText="1"/>
    </xf>
    <xf numFmtId="168" fontId="77" fillId="2" borderId="63" xfId="0" applyNumberFormat="1" applyFont="1" applyFill="1" applyBorder="1" applyAlignment="1" applyProtection="1">
      <alignment horizontal="left" vertical="center" wrapText="1"/>
    </xf>
    <xf numFmtId="168" fontId="77" fillId="2" borderId="64" xfId="0" applyNumberFormat="1" applyFont="1" applyFill="1" applyBorder="1" applyAlignment="1" applyProtection="1">
      <alignment horizontal="right" vertical="center"/>
    </xf>
    <xf numFmtId="0" fontId="77" fillId="0" borderId="0" xfId="0" applyFont="1" applyAlignment="1">
      <alignment horizontal="center"/>
    </xf>
    <xf numFmtId="0" fontId="75" fillId="0" borderId="0" xfId="0" applyFont="1" applyAlignment="1">
      <alignment horizontal="center" vertical="center"/>
    </xf>
    <xf numFmtId="0" fontId="77" fillId="0" borderId="40" xfId="0" applyFont="1" applyFill="1" applyBorder="1" applyAlignment="1">
      <alignment horizontal="center" vertical="top" wrapText="1"/>
    </xf>
    <xf numFmtId="0" fontId="72" fillId="0" borderId="65" xfId="0" applyFont="1" applyBorder="1" applyAlignment="1">
      <alignment horizontal="center" vertical="top" wrapText="1"/>
    </xf>
    <xf numFmtId="0" fontId="72" fillId="0" borderId="43" xfId="0" applyFont="1" applyBorder="1" applyAlignment="1">
      <alignment horizontal="center"/>
    </xf>
    <xf numFmtId="0" fontId="75" fillId="0" borderId="20" xfId="0" applyFont="1" applyBorder="1" applyAlignment="1">
      <alignment horizontal="center"/>
    </xf>
    <xf numFmtId="0" fontId="72" fillId="0" borderId="18" xfId="0" applyFont="1" applyBorder="1" applyAlignment="1">
      <alignment vertical="top" wrapText="1"/>
    </xf>
    <xf numFmtId="0" fontId="72" fillId="0" borderId="19" xfId="0" applyFont="1" applyBorder="1" applyAlignment="1">
      <alignment vertical="top" wrapText="1"/>
    </xf>
    <xf numFmtId="0" fontId="72" fillId="0" borderId="66" xfId="0" applyFont="1" applyBorder="1" applyAlignment="1">
      <alignment horizontal="center" vertical="top" wrapText="1"/>
    </xf>
    <xf numFmtId="0" fontId="72" fillId="0" borderId="23" xfId="0" applyFont="1" applyBorder="1" applyAlignment="1">
      <alignment horizontal="center"/>
    </xf>
    <xf numFmtId="0" fontId="72" fillId="0" borderId="24" xfId="0" applyFont="1" applyBorder="1" applyAlignment="1">
      <alignment vertical="top" wrapText="1"/>
    </xf>
    <xf numFmtId="0" fontId="72" fillId="3" borderId="16" xfId="0" applyFont="1" applyFill="1" applyBorder="1" applyAlignment="1">
      <alignment horizontal="center" vertical="top" wrapText="1"/>
    </xf>
    <xf numFmtId="0" fontId="72" fillId="3" borderId="25" xfId="0" applyFont="1" applyFill="1" applyBorder="1" applyAlignment="1">
      <alignment horizontal="center" vertical="top" wrapText="1"/>
    </xf>
    <xf numFmtId="168" fontId="72" fillId="2" borderId="25" xfId="0" applyNumberFormat="1" applyFont="1" applyFill="1" applyBorder="1" applyAlignment="1" applyProtection="1">
      <alignment horizontal="right" vertical="center" wrapText="1"/>
    </xf>
    <xf numFmtId="168" fontId="72" fillId="2" borderId="57" xfId="0" applyNumberFormat="1" applyFont="1" applyFill="1" applyBorder="1" applyAlignment="1" applyProtection="1">
      <alignment horizontal="right" vertical="center" wrapText="1"/>
    </xf>
    <xf numFmtId="168" fontId="72" fillId="2" borderId="26" xfId="0" applyNumberFormat="1" applyFont="1" applyFill="1" applyBorder="1" applyAlignment="1" applyProtection="1">
      <alignment horizontal="right" vertical="center"/>
    </xf>
    <xf numFmtId="0" fontId="72" fillId="0" borderId="29" xfId="0" applyFont="1" applyBorder="1" applyAlignment="1">
      <alignment vertical="top" wrapText="1"/>
    </xf>
    <xf numFmtId="0" fontId="72" fillId="3" borderId="30" xfId="0" applyFont="1" applyFill="1" applyBorder="1" applyAlignment="1">
      <alignment horizontal="center" vertical="top" wrapText="1"/>
    </xf>
    <xf numFmtId="0" fontId="72" fillId="3" borderId="59" xfId="0" applyFont="1" applyFill="1" applyBorder="1" applyAlignment="1">
      <alignment horizontal="center" vertical="top" wrapText="1"/>
    </xf>
    <xf numFmtId="168" fontId="72" fillId="2" borderId="30" xfId="0" applyNumberFormat="1" applyFont="1" applyFill="1" applyBorder="1" applyAlignment="1" applyProtection="1">
      <alignment horizontal="right" vertical="center" wrapText="1"/>
    </xf>
    <xf numFmtId="168" fontId="72" fillId="2" borderId="67" xfId="0" applyNumberFormat="1" applyFont="1" applyFill="1" applyBorder="1" applyAlignment="1" applyProtection="1">
      <alignment horizontal="right" vertical="center" wrapText="1"/>
    </xf>
    <xf numFmtId="168" fontId="72" fillId="2" borderId="31" xfId="0" applyNumberFormat="1" applyFont="1" applyFill="1" applyBorder="1" applyAlignment="1" applyProtection="1">
      <alignment horizontal="right" vertical="center"/>
    </xf>
    <xf numFmtId="0" fontId="77" fillId="0" borderId="61" xfId="0" applyFont="1" applyBorder="1" applyAlignment="1">
      <alignment vertical="top" wrapText="1"/>
    </xf>
    <xf numFmtId="0" fontId="72" fillId="3" borderId="22" xfId="0" applyFont="1" applyFill="1" applyBorder="1" applyAlignment="1">
      <alignment horizontal="center" vertical="top" wrapText="1"/>
    </xf>
    <xf numFmtId="168" fontId="77" fillId="2" borderId="62" xfId="0" applyNumberFormat="1" applyFont="1" applyFill="1" applyBorder="1" applyAlignment="1" applyProtection="1">
      <alignment horizontal="left" vertical="top" wrapText="1"/>
    </xf>
    <xf numFmtId="168" fontId="77" fillId="2" borderId="63" xfId="0" applyNumberFormat="1" applyFont="1" applyFill="1" applyBorder="1" applyAlignment="1" applyProtection="1">
      <alignment horizontal="right" vertical="center" wrapText="1"/>
    </xf>
    <xf numFmtId="0" fontId="77" fillId="0" borderId="0" xfId="0" applyFont="1" applyBorder="1" applyAlignment="1">
      <alignment vertical="top" wrapText="1"/>
    </xf>
    <xf numFmtId="0" fontId="72" fillId="0" borderId="0" xfId="0" applyFont="1" applyFill="1" applyBorder="1" applyAlignment="1">
      <alignment horizontal="center" vertical="top" wrapText="1"/>
    </xf>
    <xf numFmtId="0" fontId="72" fillId="0" borderId="0" xfId="0" applyFont="1" applyFill="1" applyBorder="1" applyAlignment="1">
      <alignment vertical="center" wrapText="1"/>
    </xf>
    <xf numFmtId="169" fontId="77" fillId="0" borderId="0" xfId="0" applyNumberFormat="1" applyFont="1" applyBorder="1" applyAlignment="1">
      <alignment horizontal="left" vertical="top" wrapText="1"/>
    </xf>
    <xf numFmtId="170" fontId="72" fillId="0" borderId="21" xfId="0" applyNumberFormat="1" applyFont="1" applyBorder="1" applyAlignment="1">
      <alignment horizontal="left" wrapText="1"/>
    </xf>
    <xf numFmtId="42" fontId="77" fillId="2" borderId="23" xfId="7" applyNumberFormat="1" applyFont="1" applyFill="1" applyBorder="1" applyAlignment="1" applyProtection="1">
      <alignment horizontal="right" vertical="center"/>
    </xf>
    <xf numFmtId="170" fontId="72" fillId="0" borderId="0" xfId="0" applyNumberFormat="1" applyFont="1"/>
    <xf numFmtId="168" fontId="89" fillId="2" borderId="1" xfId="0" applyNumberFormat="1" applyFont="1" applyFill="1" applyBorder="1" applyAlignment="1">
      <alignment horizontal="left" vertical="top" wrapText="1"/>
    </xf>
    <xf numFmtId="168" fontId="89" fillId="2" borderId="6" xfId="0" applyNumberFormat="1" applyFont="1" applyFill="1" applyBorder="1" applyAlignment="1">
      <alignment horizontal="left" vertical="top" wrapText="1"/>
    </xf>
    <xf numFmtId="168" fontId="89" fillId="0" borderId="6" xfId="0" applyNumberFormat="1" applyFont="1" applyBorder="1" applyAlignment="1" applyProtection="1">
      <alignment horizontal="left" vertical="top" wrapText="1"/>
      <protection locked="0"/>
    </xf>
    <xf numFmtId="0" fontId="89" fillId="0" borderId="0" xfId="0" applyFont="1" applyFill="1" applyAlignment="1">
      <alignment horizontal="left" vertical="top"/>
    </xf>
    <xf numFmtId="0" fontId="89" fillId="0" borderId="0" xfId="0" applyFont="1" applyAlignment="1">
      <alignment horizontal="left" vertical="top"/>
    </xf>
    <xf numFmtId="168" fontId="89" fillId="0" borderId="0" xfId="0" applyNumberFormat="1" applyFont="1" applyBorder="1" applyAlignment="1">
      <alignment horizontal="left" vertical="top" wrapText="1"/>
    </xf>
    <xf numFmtId="0" fontId="90" fillId="0" borderId="0" xfId="0" applyFont="1" applyAlignment="1">
      <alignment horizontal="left" vertical="center"/>
    </xf>
    <xf numFmtId="0" fontId="89" fillId="0" borderId="0" xfId="0" applyFont="1" applyAlignment="1">
      <alignment horizontal="right" vertical="top"/>
    </xf>
    <xf numFmtId="0" fontId="89" fillId="0" borderId="0" xfId="0" applyFont="1" applyAlignment="1">
      <alignment horizontal="right" vertical="top" wrapText="1"/>
    </xf>
    <xf numFmtId="0" fontId="89" fillId="0" borderId="0" xfId="0" applyFont="1" applyBorder="1" applyAlignment="1">
      <alignment horizontal="right" vertical="top" wrapText="1"/>
    </xf>
    <xf numFmtId="168" fontId="77" fillId="2" borderId="68" xfId="0" applyNumberFormat="1" applyFont="1" applyFill="1" applyBorder="1" applyAlignment="1">
      <alignment horizontal="left"/>
    </xf>
    <xf numFmtId="0" fontId="91" fillId="0" borderId="0" xfId="0" applyFont="1"/>
    <xf numFmtId="0" fontId="72" fillId="0" borderId="0" xfId="0" applyFont="1" applyProtection="1"/>
    <xf numFmtId="0" fontId="73" fillId="0" borderId="0" xfId="0" applyFont="1" applyAlignment="1">
      <alignment horizontal="center"/>
    </xf>
    <xf numFmtId="0" fontId="92" fillId="0" borderId="0" xfId="0" applyFont="1" applyBorder="1" applyAlignment="1"/>
    <xf numFmtId="0" fontId="93" fillId="0" borderId="38" xfId="0" applyFont="1" applyBorder="1" applyAlignment="1">
      <alignment vertical="top" wrapText="1"/>
    </xf>
    <xf numFmtId="0" fontId="93" fillId="0" borderId="36" xfId="0" applyFont="1" applyBorder="1" applyAlignment="1">
      <alignment vertical="top" wrapText="1"/>
    </xf>
    <xf numFmtId="0" fontId="72" fillId="0" borderId="36" xfId="0" applyFont="1" applyBorder="1"/>
    <xf numFmtId="0" fontId="72" fillId="0" borderId="40" xfId="0" applyFont="1" applyBorder="1"/>
    <xf numFmtId="0" fontId="78" fillId="0" borderId="41" xfId="0" applyFont="1" applyBorder="1" applyAlignment="1">
      <alignment vertical="top"/>
    </xf>
    <xf numFmtId="0" fontId="72" fillId="0" borderId="0" xfId="0" applyFont="1" applyBorder="1" applyAlignment="1">
      <alignment vertical="top" wrapText="1"/>
    </xf>
    <xf numFmtId="0" fontId="72" fillId="0" borderId="43" xfId="0" applyFont="1" applyBorder="1"/>
    <xf numFmtId="0" fontId="72" fillId="0" borderId="41" xfId="0" applyFont="1" applyBorder="1" applyAlignment="1">
      <alignment vertical="top"/>
    </xf>
    <xf numFmtId="0" fontId="76" fillId="0" borderId="41" xfId="0" applyFont="1" applyBorder="1" applyAlignment="1">
      <alignment vertical="top"/>
    </xf>
    <xf numFmtId="0" fontId="86" fillId="0" borderId="0" xfId="0" applyFont="1" applyBorder="1" applyAlignment="1">
      <alignment vertical="top" wrapText="1"/>
    </xf>
    <xf numFmtId="0" fontId="86" fillId="0" borderId="41" xfId="0" applyFont="1" applyBorder="1" applyAlignment="1">
      <alignment vertical="top"/>
    </xf>
    <xf numFmtId="0" fontId="93" fillId="0" borderId="0" xfId="0" applyFont="1" applyBorder="1" applyAlignment="1">
      <alignment vertical="top" wrapText="1"/>
    </xf>
    <xf numFmtId="0" fontId="93" fillId="0" borderId="43" xfId="0" applyFont="1" applyBorder="1" applyAlignment="1">
      <alignment vertical="top" wrapText="1"/>
    </xf>
    <xf numFmtId="0" fontId="93" fillId="0" borderId="40" xfId="0" applyFont="1" applyBorder="1" applyAlignment="1">
      <alignment vertical="top" wrapText="1"/>
    </xf>
    <xf numFmtId="0" fontId="77" fillId="0" borderId="41" xfId="0" applyFont="1" applyBorder="1" applyAlignment="1">
      <alignment vertical="top" wrapText="1"/>
    </xf>
    <xf numFmtId="0" fontId="77" fillId="0" borderId="43" xfId="0" applyFont="1" applyBorder="1" applyAlignment="1">
      <alignment vertical="top" wrapText="1"/>
    </xf>
    <xf numFmtId="0" fontId="93" fillId="0" borderId="41" xfId="0" applyFont="1" applyBorder="1" applyAlignment="1">
      <alignment vertical="top" wrapText="1"/>
    </xf>
    <xf numFmtId="0" fontId="77" fillId="0" borderId="41" xfId="0" applyFont="1" applyBorder="1"/>
    <xf numFmtId="0" fontId="77" fillId="0" borderId="41" xfId="0" applyFont="1" applyBorder="1" applyAlignment="1">
      <alignment vertical="top"/>
    </xf>
    <xf numFmtId="0" fontId="86" fillId="0" borderId="0" xfId="0" applyFont="1" applyBorder="1" applyAlignment="1">
      <alignment vertical="top"/>
    </xf>
    <xf numFmtId="0" fontId="72" fillId="0" borderId="0" xfId="0" applyFont="1" applyBorder="1" applyAlignment="1">
      <alignment vertical="top"/>
    </xf>
    <xf numFmtId="0" fontId="72" fillId="0" borderId="43" xfId="0" applyFont="1" applyBorder="1" applyAlignment="1">
      <alignment vertical="top"/>
    </xf>
    <xf numFmtId="0" fontId="93" fillId="0" borderId="41" xfId="0" applyFont="1" applyBorder="1" applyAlignment="1">
      <alignment vertical="top"/>
    </xf>
    <xf numFmtId="0" fontId="93" fillId="0" borderId="0" xfId="0" applyFont="1" applyBorder="1" applyAlignment="1">
      <alignment vertical="top"/>
    </xf>
    <xf numFmtId="0" fontId="86" fillId="0" borderId="43" xfId="0" applyFont="1" applyBorder="1" applyAlignment="1">
      <alignment vertical="top"/>
    </xf>
    <xf numFmtId="0" fontId="93" fillId="0" borderId="43" xfId="0" applyFont="1" applyBorder="1" applyAlignment="1">
      <alignment vertical="top"/>
    </xf>
    <xf numFmtId="0" fontId="97" fillId="0" borderId="41" xfId="0" applyFont="1" applyBorder="1" applyAlignment="1">
      <alignment vertical="top"/>
    </xf>
    <xf numFmtId="0" fontId="97" fillId="0" borderId="0" xfId="0" applyFont="1" applyBorder="1" applyAlignment="1">
      <alignment vertical="top"/>
    </xf>
    <xf numFmtId="0" fontId="97" fillId="0" borderId="43" xfId="0" applyFont="1" applyBorder="1" applyAlignment="1">
      <alignment vertical="top"/>
    </xf>
    <xf numFmtId="0" fontId="72" fillId="0" borderId="48" xfId="0" applyFont="1" applyBorder="1"/>
    <xf numFmtId="0" fontId="72" fillId="0" borderId="41" xfId="0" applyFont="1" applyFill="1" applyBorder="1" applyAlignment="1">
      <alignment horizontal="left" vertical="top"/>
    </xf>
    <xf numFmtId="0" fontId="72" fillId="0" borderId="0" xfId="0" applyFont="1" applyFill="1" applyBorder="1" applyAlignment="1">
      <alignment horizontal="left" vertical="top"/>
    </xf>
    <xf numFmtId="0" fontId="72" fillId="0" borderId="43" xfId="0" applyFont="1" applyFill="1" applyBorder="1" applyAlignment="1">
      <alignment horizontal="left" vertical="top"/>
    </xf>
    <xf numFmtId="0" fontId="72" fillId="0" borderId="41" xfId="0" applyFont="1" applyFill="1" applyBorder="1" applyAlignment="1" applyProtection="1">
      <alignment horizontal="left" vertical="top"/>
      <protection locked="0"/>
    </xf>
    <xf numFmtId="0" fontId="72" fillId="0" borderId="0" xfId="0" applyFont="1" applyFill="1" applyBorder="1" applyAlignment="1" applyProtection="1">
      <alignment horizontal="left" vertical="top"/>
      <protection locked="0"/>
    </xf>
    <xf numFmtId="0" fontId="72" fillId="0" borderId="43" xfId="0" applyFont="1" applyFill="1" applyBorder="1" applyAlignment="1" applyProtection="1">
      <alignment horizontal="left" vertical="top"/>
      <protection locked="0"/>
    </xf>
    <xf numFmtId="0" fontId="72" fillId="0" borderId="32" xfId="0" applyFont="1" applyBorder="1" applyAlignment="1">
      <alignment vertical="top"/>
    </xf>
    <xf numFmtId="0" fontId="72" fillId="0" borderId="5" xfId="0" applyFont="1" applyBorder="1" applyAlignment="1">
      <alignment vertical="top"/>
    </xf>
    <xf numFmtId="0" fontId="72" fillId="0" borderId="50" xfId="0" applyFont="1" applyBorder="1" applyAlignment="1">
      <alignment vertical="top"/>
    </xf>
    <xf numFmtId="0" fontId="77" fillId="0" borderId="5" xfId="0" applyFont="1" applyBorder="1" applyAlignment="1">
      <alignment vertical="top"/>
    </xf>
    <xf numFmtId="0" fontId="77" fillId="0" borderId="50" xfId="0" applyFont="1" applyBorder="1" applyAlignment="1">
      <alignment vertical="top"/>
    </xf>
    <xf numFmtId="0" fontId="98" fillId="0" borderId="0" xfId="0" applyFont="1"/>
    <xf numFmtId="0" fontId="2" fillId="0" borderId="0" xfId="0" applyFont="1" applyAlignment="1">
      <alignment vertical="center"/>
    </xf>
    <xf numFmtId="0" fontId="99" fillId="0" borderId="0" xfId="0" applyFont="1" applyAlignment="1">
      <alignment horizontal="center"/>
    </xf>
    <xf numFmtId="0" fontId="73" fillId="0" borderId="0" xfId="0" applyFont="1" applyAlignment="1">
      <alignment horizontal="center" vertical="center"/>
    </xf>
    <xf numFmtId="0" fontId="72" fillId="0" borderId="0" xfId="0" applyFont="1" applyFill="1" applyBorder="1" applyAlignment="1"/>
    <xf numFmtId="0" fontId="72" fillId="0" borderId="33" xfId="0" applyFont="1" applyFill="1" applyBorder="1" applyAlignment="1"/>
    <xf numFmtId="0" fontId="72" fillId="0" borderId="0" xfId="0" applyFont="1" applyBorder="1" applyAlignment="1">
      <alignment horizontal="center"/>
    </xf>
    <xf numFmtId="0" fontId="72" fillId="0" borderId="0" xfId="0" applyFont="1" applyBorder="1" applyAlignment="1">
      <alignment horizontal="right"/>
    </xf>
    <xf numFmtId="15" fontId="72" fillId="2" borderId="1" xfId="0" applyNumberFormat="1" applyFont="1" applyFill="1" applyBorder="1" applyAlignment="1">
      <alignment horizontal="left"/>
    </xf>
    <xf numFmtId="15" fontId="72" fillId="0" borderId="0" xfId="0" applyNumberFormat="1" applyFont="1" applyFill="1" applyBorder="1" applyAlignment="1"/>
    <xf numFmtId="0" fontId="77" fillId="2" borderId="64" xfId="0" applyFont="1" applyFill="1" applyBorder="1" applyAlignment="1">
      <alignment horizontal="center" vertical="center" wrapText="1"/>
    </xf>
    <xf numFmtId="171" fontId="72" fillId="0" borderId="76" xfId="0" applyNumberFormat="1" applyFont="1" applyFill="1" applyBorder="1" applyAlignment="1" applyProtection="1">
      <alignment vertical="center"/>
      <protection locked="0"/>
    </xf>
    <xf numFmtId="171" fontId="72" fillId="0" borderId="31" xfId="0" applyNumberFormat="1" applyFont="1" applyFill="1" applyBorder="1" applyAlignment="1" applyProtection="1">
      <alignment vertical="center"/>
      <protection locked="0"/>
    </xf>
    <xf numFmtId="171" fontId="77" fillId="2" borderId="37" xfId="0" applyNumberFormat="1" applyFont="1" applyFill="1" applyBorder="1" applyAlignment="1">
      <alignment vertical="center"/>
    </xf>
    <xf numFmtId="0" fontId="0" fillId="0" borderId="0" xfId="0" applyProtection="1"/>
    <xf numFmtId="0" fontId="72" fillId="0" borderId="0" xfId="0" applyFont="1" applyBorder="1" applyAlignment="1" applyProtection="1">
      <alignment vertical="top"/>
    </xf>
    <xf numFmtId="0" fontId="98" fillId="0" borderId="0" xfId="0" applyFont="1" applyProtection="1"/>
    <xf numFmtId="49" fontId="72" fillId="0" borderId="0" xfId="0" applyNumberFormat="1" applyFont="1" applyBorder="1" applyAlignment="1">
      <alignment horizontal="center"/>
    </xf>
    <xf numFmtId="172" fontId="72" fillId="0" borderId="0" xfId="0" applyNumberFormat="1" applyFont="1" applyBorder="1" applyAlignment="1">
      <alignment horizontal="center"/>
    </xf>
    <xf numFmtId="0" fontId="72" fillId="0" borderId="0" xfId="0" applyFont="1" applyFill="1" applyBorder="1" applyAlignment="1">
      <alignment horizontal="left"/>
    </xf>
    <xf numFmtId="172" fontId="72" fillId="0" borderId="0" xfId="0" applyNumberFormat="1" applyFont="1" applyFill="1" applyBorder="1" applyAlignment="1">
      <alignment horizontal="center"/>
    </xf>
    <xf numFmtId="0" fontId="72" fillId="0" borderId="0" xfId="0" applyFont="1" applyFill="1" applyAlignment="1"/>
    <xf numFmtId="0" fontId="72" fillId="0" borderId="0" xfId="0" applyFont="1" applyAlignment="1">
      <alignment horizontal="left"/>
    </xf>
    <xf numFmtId="0" fontId="72" fillId="0" borderId="24" xfId="0" applyFont="1" applyBorder="1" applyAlignment="1">
      <alignment horizontal="center"/>
    </xf>
    <xf numFmtId="0" fontId="72" fillId="0" borderId="25" xfId="0" applyFont="1" applyBorder="1" applyAlignment="1">
      <alignment horizontal="center"/>
    </xf>
    <xf numFmtId="0" fontId="72" fillId="0" borderId="79" xfId="0" applyFont="1" applyBorder="1" applyAlignment="1">
      <alignment horizontal="center"/>
    </xf>
    <xf numFmtId="0" fontId="77" fillId="0" borderId="80" xfId="0" applyFont="1" applyBorder="1" applyAlignment="1">
      <alignment horizontal="center" vertical="top" wrapText="1"/>
    </xf>
    <xf numFmtId="0" fontId="77" fillId="0" borderId="44" xfId="0" applyFont="1" applyBorder="1" applyAlignment="1">
      <alignment horizontal="center" vertical="top" wrapText="1"/>
    </xf>
    <xf numFmtId="0" fontId="77" fillId="0" borderId="65" xfId="0" applyFont="1" applyBorder="1" applyAlignment="1">
      <alignment horizontal="center" vertical="top" wrapText="1"/>
    </xf>
    <xf numFmtId="0" fontId="77" fillId="0" borderId="70" xfId="0" applyFont="1" applyBorder="1" applyAlignment="1">
      <alignment horizontal="center" vertical="top" wrapText="1"/>
    </xf>
    <xf numFmtId="0" fontId="77" fillId="0" borderId="4" xfId="0" applyFont="1" applyBorder="1" applyAlignment="1">
      <alignment horizontal="center" vertical="top" wrapText="1"/>
    </xf>
    <xf numFmtId="0" fontId="77" fillId="0" borderId="47" xfId="0" applyFont="1" applyBorder="1" applyAlignment="1">
      <alignment horizontal="center" vertical="top" wrapText="1"/>
    </xf>
    <xf numFmtId="0" fontId="77" fillId="0" borderId="27" xfId="0" applyFont="1" applyBorder="1" applyAlignment="1">
      <alignment horizontal="center" vertical="top" wrapText="1"/>
    </xf>
    <xf numFmtId="0" fontId="72" fillId="2" borderId="52" xfId="0" applyFont="1" applyFill="1" applyBorder="1" applyAlignment="1">
      <alignment horizontal="center" vertical="center" wrapText="1"/>
    </xf>
    <xf numFmtId="0" fontId="72" fillId="2" borderId="22" xfId="0" quotePrefix="1" applyFont="1" applyFill="1" applyBorder="1" applyAlignment="1">
      <alignment horizontal="center" vertical="center" wrapText="1"/>
    </xf>
    <xf numFmtId="0" fontId="72" fillId="2" borderId="71" xfId="0" quotePrefix="1" applyFont="1" applyFill="1" applyBorder="1" applyAlignment="1">
      <alignment horizontal="center" vertical="center" wrapText="1"/>
    </xf>
    <xf numFmtId="0" fontId="92" fillId="2" borderId="31" xfId="0" quotePrefix="1" applyFont="1" applyFill="1" applyBorder="1" applyAlignment="1">
      <alignment horizontal="center" vertical="center" wrapText="1"/>
    </xf>
    <xf numFmtId="0" fontId="72" fillId="0" borderId="0" xfId="0" applyFont="1" applyAlignment="1">
      <alignment horizontal="center" vertical="center"/>
    </xf>
    <xf numFmtId="0" fontId="72" fillId="0" borderId="24" xfId="0" applyFont="1" applyBorder="1" applyAlignment="1" applyProtection="1">
      <alignment horizontal="center" vertical="top" wrapText="1"/>
      <protection locked="0"/>
    </xf>
    <xf numFmtId="0" fontId="72" fillId="0" borderId="75" xfId="0" applyFont="1" applyBorder="1" applyAlignment="1" applyProtection="1">
      <alignment horizontal="center" vertical="top" wrapText="1"/>
      <protection locked="0"/>
    </xf>
    <xf numFmtId="168" fontId="72" fillId="0" borderId="75" xfId="7" applyNumberFormat="1" applyFont="1" applyBorder="1" applyAlignment="1" applyProtection="1">
      <alignment vertical="top" wrapText="1"/>
      <protection locked="0"/>
    </xf>
    <xf numFmtId="173" fontId="72" fillId="0" borderId="75" xfId="7" applyNumberFormat="1" applyFont="1" applyBorder="1" applyAlignment="1" applyProtection="1">
      <alignment vertical="top" wrapText="1"/>
      <protection locked="0"/>
    </xf>
    <xf numFmtId="0" fontId="72" fillId="0" borderId="25" xfId="0" applyFont="1" applyBorder="1" applyAlignment="1" applyProtection="1">
      <alignment horizontal="center" wrapText="1"/>
      <protection locked="0"/>
    </xf>
    <xf numFmtId="168" fontId="72" fillId="0" borderId="39" xfId="7" applyNumberFormat="1" applyFont="1" applyBorder="1" applyAlignment="1" applyProtection="1">
      <alignment vertical="top" wrapText="1"/>
      <protection locked="0"/>
    </xf>
    <xf numFmtId="0" fontId="72" fillId="0" borderId="27" xfId="0" applyFont="1" applyBorder="1" applyAlignment="1" applyProtection="1">
      <alignment horizontal="center" vertical="top" wrapText="1"/>
      <protection locked="0"/>
    </xf>
    <xf numFmtId="0" fontId="72" fillId="0" borderId="9" xfId="0" applyFont="1" applyBorder="1" applyAlignment="1" applyProtection="1">
      <alignment horizontal="center" vertical="top" wrapText="1"/>
      <protection locked="0"/>
    </xf>
    <xf numFmtId="168" fontId="72" fillId="0" borderId="9" xfId="7" applyNumberFormat="1" applyFont="1" applyBorder="1" applyAlignment="1" applyProtection="1">
      <alignment vertical="top" wrapText="1"/>
      <protection locked="0"/>
    </xf>
    <xf numFmtId="173" fontId="72" fillId="0" borderId="9" xfId="7" applyNumberFormat="1" applyFont="1" applyBorder="1" applyAlignment="1" applyProtection="1">
      <alignment vertical="top" wrapText="1"/>
      <protection locked="0"/>
    </xf>
    <xf numFmtId="0" fontId="72" fillId="0" borderId="4" xfId="0" applyFont="1" applyBorder="1" applyAlignment="1" applyProtection="1">
      <alignment horizontal="center" wrapText="1"/>
      <protection locked="0"/>
    </xf>
    <xf numFmtId="168" fontId="72" fillId="0" borderId="4" xfId="7" applyNumberFormat="1" applyFont="1" applyBorder="1" applyAlignment="1" applyProtection="1">
      <alignment vertical="top" wrapText="1"/>
      <protection locked="0"/>
    </xf>
    <xf numFmtId="0" fontId="72" fillId="0" borderId="29" xfId="0" applyFont="1" applyBorder="1" applyAlignment="1" applyProtection="1">
      <alignment horizontal="center" vertical="top" wrapText="1"/>
      <protection locked="0"/>
    </xf>
    <xf numFmtId="0" fontId="72" fillId="0" borderId="49" xfId="0" applyFont="1" applyBorder="1" applyAlignment="1" applyProtection="1">
      <alignment horizontal="center" vertical="top" wrapText="1"/>
      <protection locked="0"/>
    </xf>
    <xf numFmtId="0" fontId="77" fillId="0" borderId="63" xfId="0" applyFont="1" applyFill="1" applyBorder="1" applyAlignment="1">
      <alignment horizontal="right" vertical="top" wrapText="1"/>
    </xf>
    <xf numFmtId="1" fontId="77" fillId="2" borderId="62" xfId="0" applyNumberFormat="1" applyFont="1" applyFill="1" applyBorder="1" applyAlignment="1">
      <alignment horizontal="center" vertical="top" wrapText="1"/>
    </xf>
    <xf numFmtId="171" fontId="77" fillId="2" borderId="62" xfId="0" applyNumberFormat="1" applyFont="1" applyFill="1" applyBorder="1" applyAlignment="1">
      <alignment vertical="top" wrapText="1"/>
    </xf>
    <xf numFmtId="171" fontId="77" fillId="2" borderId="35" xfId="0" applyNumberFormat="1" applyFont="1" applyFill="1" applyBorder="1" applyAlignment="1">
      <alignment vertical="top" wrapText="1"/>
    </xf>
    <xf numFmtId="171" fontId="77" fillId="2" borderId="64" xfId="0" applyNumberFormat="1" applyFont="1" applyFill="1" applyBorder="1" applyAlignment="1">
      <alignment vertical="top" wrapText="1"/>
    </xf>
    <xf numFmtId="0" fontId="72" fillId="0" borderId="36" xfId="0" applyFont="1" applyBorder="1" applyAlignment="1">
      <alignment horizontal="left"/>
    </xf>
    <xf numFmtId="0" fontId="77" fillId="0" borderId="0" xfId="0" applyFont="1" applyFill="1" applyBorder="1" applyAlignment="1">
      <alignment horizontal="right" vertical="top" wrapText="1"/>
    </xf>
    <xf numFmtId="169" fontId="72" fillId="0" borderId="0" xfId="0" applyNumberFormat="1" applyFont="1" applyBorder="1"/>
    <xf numFmtId="0" fontId="72" fillId="0" borderId="0" xfId="0" applyFont="1" applyFill="1" applyBorder="1" applyAlignment="1">
      <alignment horizontal="right"/>
    </xf>
    <xf numFmtId="0" fontId="7" fillId="0" borderId="12" xfId="0" applyFont="1" applyBorder="1" applyAlignment="1">
      <alignment horizontal="left"/>
    </xf>
    <xf numFmtId="0" fontId="7" fillId="0" borderId="66" xfId="0" applyFont="1" applyBorder="1"/>
    <xf numFmtId="0" fontId="8" fillId="0" borderId="4" xfId="0" applyFont="1" applyBorder="1" applyAlignment="1">
      <alignment horizontal="center" wrapText="1"/>
    </xf>
    <xf numFmtId="0" fontId="7" fillId="0" borderId="81" xfId="0" applyFont="1" applyBorder="1"/>
    <xf numFmtId="0" fontId="7" fillId="0" borderId="82" xfId="0" applyFont="1" applyBorder="1" applyAlignment="1">
      <alignment horizontal="left"/>
    </xf>
    <xf numFmtId="0" fontId="7" fillId="0" borderId="81" xfId="0" applyFont="1" applyBorder="1" applyAlignment="1"/>
    <xf numFmtId="0" fontId="7" fillId="0" borderId="83" xfId="0" applyFont="1" applyBorder="1" applyAlignment="1">
      <alignment horizontal="center" vertical="center"/>
    </xf>
    <xf numFmtId="0" fontId="7" fillId="4" borderId="0" xfId="0" applyFont="1" applyFill="1" applyBorder="1"/>
    <xf numFmtId="0" fontId="0" fillId="4" borderId="41" xfId="0" applyFill="1" applyBorder="1"/>
    <xf numFmtId="0" fontId="0" fillId="4" borderId="0" xfId="0" applyFill="1" applyBorder="1"/>
    <xf numFmtId="0" fontId="0" fillId="4" borderId="43" xfId="0" applyFill="1" applyBorder="1"/>
    <xf numFmtId="0" fontId="103" fillId="4" borderId="0" xfId="0" applyFont="1" applyFill="1" applyBorder="1" applyAlignment="1">
      <alignment vertical="top"/>
    </xf>
    <xf numFmtId="0" fontId="103" fillId="4" borderId="0" xfId="0" applyFont="1" applyFill="1" applyBorder="1" applyAlignment="1">
      <alignment horizontal="left" vertical="center"/>
    </xf>
    <xf numFmtId="0" fontId="0" fillId="4" borderId="0" xfId="0" applyFill="1" applyBorder="1" applyAlignment="1">
      <alignment horizontal="right" vertical="top"/>
    </xf>
    <xf numFmtId="0" fontId="0" fillId="4" borderId="32" xfId="0" applyFill="1" applyBorder="1"/>
    <xf numFmtId="0" fontId="0" fillId="4" borderId="5" xfId="0" applyFill="1" applyBorder="1"/>
    <xf numFmtId="0" fontId="0" fillId="4" borderId="50" xfId="0" applyFill="1" applyBorder="1"/>
    <xf numFmtId="0" fontId="7" fillId="0" borderId="13" xfId="0" applyFont="1" applyBorder="1" applyAlignment="1"/>
    <xf numFmtId="0" fontId="7" fillId="0" borderId="11" xfId="0" applyFont="1" applyBorder="1" applyAlignment="1"/>
    <xf numFmtId="0" fontId="7" fillId="0" borderId="84" xfId="0" applyFont="1" applyBorder="1" applyAlignment="1"/>
    <xf numFmtId="0" fontId="7" fillId="0" borderId="85" xfId="0" applyFont="1" applyBorder="1" applyAlignment="1"/>
    <xf numFmtId="0" fontId="2" fillId="0" borderId="0" xfId="0" applyFont="1" applyAlignment="1">
      <alignment horizontal="left"/>
    </xf>
    <xf numFmtId="0" fontId="7" fillId="0" borderId="9" xfId="0" applyFont="1" applyFill="1" applyBorder="1"/>
    <xf numFmtId="0" fontId="7" fillId="0" borderId="87" xfId="0" applyFont="1" applyBorder="1"/>
    <xf numFmtId="0" fontId="7" fillId="0" borderId="86" xfId="0" applyFont="1" applyBorder="1" applyAlignment="1">
      <alignment horizontal="left"/>
    </xf>
    <xf numFmtId="0" fontId="7" fillId="0" borderId="88" xfId="0" applyFont="1" applyBorder="1" applyAlignment="1"/>
    <xf numFmtId="0" fontId="7" fillId="0" borderId="9" xfId="0" applyFont="1" applyFill="1" applyBorder="1" applyAlignment="1">
      <alignment horizontal="center"/>
    </xf>
    <xf numFmtId="0" fontId="7" fillId="0" borderId="4" xfId="0" applyFont="1" applyFill="1" applyBorder="1"/>
    <xf numFmtId="0" fontId="7" fillId="0" borderId="4" xfId="0" applyFont="1" applyFill="1" applyBorder="1" applyAlignment="1">
      <alignment horizontal="center"/>
    </xf>
    <xf numFmtId="0" fontId="7" fillId="0" borderId="8" xfId="0" applyFont="1" applyFill="1" applyBorder="1" applyAlignment="1">
      <alignment horizontal="left" vertical="center"/>
    </xf>
    <xf numFmtId="0" fontId="7" fillId="0" borderId="6" xfId="0" applyFont="1" applyFill="1" applyBorder="1" applyAlignment="1">
      <alignment horizontal="left" vertical="center"/>
    </xf>
    <xf numFmtId="0" fontId="7" fillId="0" borderId="9" xfId="0" applyFont="1" applyFill="1" applyBorder="1" applyAlignment="1">
      <alignment horizontal="left" vertical="center"/>
    </xf>
    <xf numFmtId="0" fontId="8" fillId="0" borderId="9" xfId="0" applyFont="1" applyFill="1" applyBorder="1" applyAlignment="1">
      <alignment horizontal="left" vertical="center"/>
    </xf>
    <xf numFmtId="0" fontId="7" fillId="0" borderId="4" xfId="0" applyFont="1" applyFill="1" applyBorder="1" applyAlignment="1">
      <alignment horizontal="left" vertical="center"/>
    </xf>
    <xf numFmtId="0" fontId="2" fillId="0" borderId="0" xfId="0" applyFont="1" applyFill="1" applyAlignment="1"/>
    <xf numFmtId="0" fontId="105" fillId="0" borderId="0" xfId="0" applyFont="1" applyFill="1" applyAlignment="1">
      <alignment wrapText="1"/>
    </xf>
    <xf numFmtId="0" fontId="48" fillId="0" borderId="0" xfId="0" applyFont="1" applyFill="1"/>
    <xf numFmtId="0" fontId="1" fillId="0" borderId="0" xfId="0" applyFont="1" applyFill="1"/>
    <xf numFmtId="0" fontId="7" fillId="0" borderId="14" xfId="0" applyFont="1" applyFill="1" applyBorder="1" applyAlignment="1">
      <alignment horizontal="center"/>
    </xf>
    <xf numFmtId="0" fontId="7" fillId="0" borderId="4" xfId="0" applyFont="1" applyFill="1" applyBorder="1" applyAlignment="1">
      <alignment horizontal="left"/>
    </xf>
    <xf numFmtId="0" fontId="7" fillId="0" borderId="4" xfId="0" applyFont="1" applyFill="1" applyBorder="1" applyAlignment="1"/>
    <xf numFmtId="0" fontId="7" fillId="0" borderId="4" xfId="0" applyFont="1" applyFill="1" applyBorder="1" applyAlignment="1">
      <alignment horizontal="center" vertical="center"/>
    </xf>
    <xf numFmtId="0" fontId="77" fillId="4" borderId="38" xfId="0" applyFont="1" applyFill="1" applyBorder="1"/>
    <xf numFmtId="0" fontId="72" fillId="4" borderId="36" xfId="0" applyFont="1" applyFill="1" applyBorder="1"/>
    <xf numFmtId="0" fontId="72" fillId="4" borderId="40" xfId="0" applyFont="1" applyFill="1" applyBorder="1" applyAlignment="1">
      <alignment horizontal="center"/>
    </xf>
    <xf numFmtId="0" fontId="72" fillId="4" borderId="41" xfId="0" applyFont="1" applyFill="1" applyBorder="1" applyAlignment="1">
      <alignment horizontal="left"/>
    </xf>
    <xf numFmtId="0" fontId="72" fillId="4" borderId="0" xfId="0" applyFont="1" applyFill="1" applyBorder="1"/>
    <xf numFmtId="0" fontId="72" fillId="4" borderId="43" xfId="0" applyFont="1" applyFill="1" applyBorder="1" applyAlignment="1">
      <alignment horizontal="center"/>
    </xf>
    <xf numFmtId="0" fontId="72" fillId="4" borderId="41" xfId="0" applyFont="1" applyFill="1" applyBorder="1"/>
    <xf numFmtId="0" fontId="72" fillId="4" borderId="69" xfId="0" applyFont="1" applyFill="1" applyBorder="1"/>
    <xf numFmtId="0" fontId="72" fillId="4" borderId="33" xfId="0" applyFont="1" applyFill="1" applyBorder="1"/>
    <xf numFmtId="0" fontId="72" fillId="4" borderId="32" xfId="0" applyFont="1" applyFill="1" applyBorder="1"/>
    <xf numFmtId="0" fontId="72" fillId="4" borderId="5" xfId="0" applyFont="1" applyFill="1" applyBorder="1"/>
    <xf numFmtId="0" fontId="72" fillId="4" borderId="50" xfId="0" applyFont="1" applyFill="1" applyBorder="1" applyAlignment="1">
      <alignment horizontal="center"/>
    </xf>
    <xf numFmtId="0" fontId="77" fillId="4" borderId="41" xfId="0" applyFont="1" applyFill="1" applyBorder="1"/>
    <xf numFmtId="0" fontId="103" fillId="4" borderId="43" xfId="0" applyFont="1" applyFill="1" applyBorder="1" applyAlignment="1">
      <alignment horizontal="left" vertical="center" wrapText="1"/>
    </xf>
    <xf numFmtId="0" fontId="0" fillId="4" borderId="1" xfId="0" applyFill="1" applyBorder="1" applyProtection="1">
      <protection locked="0"/>
    </xf>
    <xf numFmtId="0" fontId="7" fillId="4" borderId="1" xfId="0" applyFont="1" applyFill="1" applyBorder="1" applyProtection="1">
      <protection locked="0"/>
    </xf>
    <xf numFmtId="0" fontId="0" fillId="4" borderId="0" xfId="0" applyFill="1" applyBorder="1" applyProtection="1">
      <protection locked="0"/>
    </xf>
    <xf numFmtId="15" fontId="0" fillId="4" borderId="1" xfId="0" applyNumberFormat="1" applyFill="1" applyBorder="1" applyProtection="1">
      <protection locked="0"/>
    </xf>
    <xf numFmtId="0" fontId="72" fillId="4" borderId="41" xfId="0" applyFont="1" applyFill="1" applyBorder="1" applyProtection="1">
      <protection locked="0"/>
    </xf>
    <xf numFmtId="0" fontId="72" fillId="4" borderId="0" xfId="0" applyFont="1" applyFill="1" applyBorder="1" applyProtection="1">
      <protection locked="0"/>
    </xf>
    <xf numFmtId="15" fontId="72" fillId="4" borderId="0" xfId="0" applyNumberFormat="1" applyFont="1" applyFill="1" applyBorder="1" applyProtection="1">
      <protection locked="0"/>
    </xf>
    <xf numFmtId="0" fontId="103" fillId="4" borderId="43" xfId="0" applyFont="1" applyFill="1" applyBorder="1" applyAlignment="1">
      <alignment vertical="center" wrapText="1"/>
    </xf>
    <xf numFmtId="0" fontId="103" fillId="4" borderId="43" xfId="0" applyFont="1" applyFill="1" applyBorder="1" applyAlignment="1">
      <alignment vertical="top"/>
    </xf>
    <xf numFmtId="0" fontId="103" fillId="4" borderId="43" xfId="0" applyFont="1" applyFill="1" applyBorder="1" applyAlignment="1">
      <alignment vertical="top" wrapText="1"/>
    </xf>
    <xf numFmtId="0" fontId="0" fillId="4" borderId="43" xfId="0" applyFill="1" applyBorder="1" applyAlignment="1">
      <alignment vertical="top" wrapText="1"/>
    </xf>
    <xf numFmtId="0" fontId="0" fillId="4" borderId="1" xfId="0" applyFill="1" applyBorder="1" applyAlignment="1" applyProtection="1">
      <protection locked="0"/>
    </xf>
    <xf numFmtId="42" fontId="72" fillId="2" borderId="25" xfId="0" applyNumberFormat="1" applyFont="1" applyFill="1" applyBorder="1" applyAlignment="1" applyProtection="1">
      <alignment horizontal="right" vertical="top" wrapText="1"/>
      <protection locked="0"/>
    </xf>
    <xf numFmtId="42" fontId="72" fillId="2" borderId="4" xfId="0" applyNumberFormat="1" applyFont="1" applyFill="1" applyBorder="1" applyAlignment="1" applyProtection="1">
      <alignment horizontal="right" vertical="top" wrapText="1"/>
      <protection locked="0"/>
    </xf>
    <xf numFmtId="42" fontId="72" fillId="2" borderId="30" xfId="0" applyNumberFormat="1" applyFont="1" applyFill="1" applyBorder="1" applyAlignment="1" applyProtection="1">
      <alignment horizontal="right" vertical="top" wrapText="1"/>
      <protection locked="0"/>
    </xf>
    <xf numFmtId="42" fontId="72" fillId="2" borderId="26" xfId="0" applyNumberFormat="1" applyFont="1" applyFill="1" applyBorder="1" applyAlignment="1" applyProtection="1">
      <alignment horizontal="right" vertical="top" wrapText="1"/>
      <protection locked="0"/>
    </xf>
    <xf numFmtId="42" fontId="72" fillId="2" borderId="28" xfId="0" applyNumberFormat="1" applyFont="1" applyFill="1" applyBorder="1" applyAlignment="1" applyProtection="1">
      <alignment horizontal="right" vertical="top" wrapText="1"/>
      <protection locked="0"/>
    </xf>
    <xf numFmtId="42" fontId="72" fillId="2" borderId="31" xfId="0" applyNumberFormat="1" applyFont="1" applyFill="1" applyBorder="1" applyAlignment="1" applyProtection="1">
      <alignment horizontal="right" vertical="top" wrapText="1"/>
      <protection locked="0"/>
    </xf>
    <xf numFmtId="168" fontId="72" fillId="2" borderId="25" xfId="0" applyNumberFormat="1" applyFont="1" applyFill="1" applyBorder="1" applyAlignment="1" applyProtection="1">
      <alignment vertical="top" wrapText="1"/>
      <protection locked="0"/>
    </xf>
    <xf numFmtId="168" fontId="72" fillId="2" borderId="4" xfId="0" applyNumberFormat="1" applyFont="1" applyFill="1" applyBorder="1" applyAlignment="1" applyProtection="1">
      <alignment vertical="top" wrapText="1"/>
      <protection locked="0"/>
    </xf>
    <xf numFmtId="168" fontId="72" fillId="2" borderId="4" xfId="0" applyNumberFormat="1" applyFont="1" applyFill="1" applyBorder="1" applyAlignment="1" applyProtection="1">
      <alignment horizontal="center" vertical="top" wrapText="1"/>
      <protection locked="0"/>
    </xf>
    <xf numFmtId="168" fontId="72" fillId="2" borderId="59" xfId="0" applyNumberFormat="1" applyFont="1" applyFill="1" applyBorder="1" applyAlignment="1" applyProtection="1">
      <alignment vertical="top" wrapText="1"/>
      <protection locked="0"/>
    </xf>
    <xf numFmtId="168" fontId="72" fillId="2" borderId="57" xfId="0" applyNumberFormat="1" applyFont="1" applyFill="1" applyBorder="1" applyAlignment="1" applyProtection="1">
      <alignment vertical="top" wrapText="1"/>
      <protection locked="0"/>
    </xf>
    <xf numFmtId="168" fontId="72" fillId="2" borderId="8" xfId="0" applyNumberFormat="1" applyFont="1" applyFill="1" applyBorder="1" applyAlignment="1" applyProtection="1">
      <alignment vertical="top" wrapText="1"/>
      <protection locked="0"/>
    </xf>
    <xf numFmtId="168" fontId="72" fillId="2" borderId="8" xfId="0" applyNumberFormat="1" applyFont="1" applyFill="1" applyBorder="1" applyAlignment="1" applyProtection="1">
      <alignment horizontal="center" vertical="top" wrapText="1"/>
      <protection locked="0"/>
    </xf>
    <xf numFmtId="168" fontId="72" fillId="2" borderId="60" xfId="0" applyNumberFormat="1" applyFont="1" applyFill="1" applyBorder="1" applyAlignment="1" applyProtection="1">
      <alignment vertical="top" wrapText="1"/>
      <protection locked="0"/>
    </xf>
    <xf numFmtId="168" fontId="72" fillId="2" borderId="28" xfId="0" applyNumberFormat="1" applyFont="1" applyFill="1" applyBorder="1" applyProtection="1">
      <protection locked="0"/>
    </xf>
    <xf numFmtId="168" fontId="72" fillId="2" borderId="28" xfId="0" applyNumberFormat="1" applyFont="1" applyFill="1" applyBorder="1" applyAlignment="1" applyProtection="1">
      <alignment horizontal="center"/>
      <protection locked="0"/>
    </xf>
    <xf numFmtId="168" fontId="72" fillId="2" borderId="26" xfId="0" applyNumberFormat="1" applyFont="1" applyFill="1" applyBorder="1" applyProtection="1">
      <protection locked="0"/>
    </xf>
    <xf numFmtId="168" fontId="72" fillId="2" borderId="39" xfId="7" applyNumberFormat="1" applyFont="1" applyFill="1" applyBorder="1" applyAlignment="1" applyProtection="1">
      <alignment vertical="top" wrapText="1"/>
      <protection locked="0"/>
    </xf>
    <xf numFmtId="168" fontId="72" fillId="2" borderId="4" xfId="7" applyNumberFormat="1" applyFont="1" applyFill="1" applyBorder="1" applyAlignment="1" applyProtection="1">
      <alignment vertical="top" wrapText="1"/>
      <protection locked="0"/>
    </xf>
    <xf numFmtId="0" fontId="8" fillId="0" borderId="0" xfId="0" applyFont="1" applyFill="1" applyAlignment="1">
      <alignment horizontal="left" wrapText="1"/>
    </xf>
    <xf numFmtId="166" fontId="72" fillId="0" borderId="1" xfId="0" applyNumberFormat="1" applyFont="1" applyBorder="1" applyAlignment="1" applyProtection="1">
      <alignment horizontal="left" vertical="center"/>
      <protection locked="0"/>
    </xf>
    <xf numFmtId="0" fontId="72" fillId="0" borderId="0" xfId="0" applyFont="1" applyBorder="1" applyAlignment="1" applyProtection="1">
      <alignment horizontal="center" vertical="center"/>
      <protection locked="0"/>
    </xf>
    <xf numFmtId="0" fontId="72" fillId="0" borderId="0" xfId="0" applyFont="1" applyBorder="1" applyAlignment="1">
      <alignment horizontal="left" vertical="center"/>
    </xf>
    <xf numFmtId="0" fontId="72" fillId="0" borderId="5" xfId="0" applyFont="1" applyBorder="1" applyAlignment="1">
      <alignment horizontal="left" vertical="center"/>
    </xf>
    <xf numFmtId="0" fontId="72" fillId="0" borderId="0" xfId="0" applyFont="1" applyAlignment="1">
      <alignment horizontal="center" vertical="center"/>
    </xf>
    <xf numFmtId="0" fontId="72" fillId="0" borderId="4" xfId="0" applyFont="1" applyBorder="1" applyAlignment="1" applyProtection="1">
      <alignment horizontal="center" vertical="center"/>
      <protection locked="0"/>
    </xf>
    <xf numFmtId="0" fontId="72" fillId="0" borderId="45" xfId="0" applyFont="1" applyBorder="1" applyAlignment="1" applyProtection="1">
      <alignment horizontal="center" vertical="center"/>
      <protection locked="0"/>
    </xf>
    <xf numFmtId="0" fontId="72" fillId="0" borderId="44" xfId="0" applyFont="1" applyBorder="1" applyAlignment="1" applyProtection="1">
      <alignment horizontal="center" vertical="center"/>
      <protection locked="0"/>
    </xf>
    <xf numFmtId="0" fontId="72" fillId="0" borderId="41" xfId="0" applyFont="1" applyBorder="1" applyAlignment="1">
      <alignment horizontal="left" vertical="center" wrapText="1"/>
    </xf>
    <xf numFmtId="0" fontId="72" fillId="0" borderId="42" xfId="0" applyFont="1" applyBorder="1" applyAlignment="1">
      <alignment horizontal="left" vertical="center"/>
    </xf>
    <xf numFmtId="0" fontId="72" fillId="0" borderId="0" xfId="0" applyFont="1" applyAlignment="1">
      <alignment horizontal="left" vertical="center"/>
    </xf>
    <xf numFmtId="166" fontId="72" fillId="2" borderId="1" xfId="0" applyNumberFormat="1" applyFont="1" applyFill="1" applyBorder="1" applyAlignment="1">
      <alignment horizontal="left" vertical="center"/>
    </xf>
    <xf numFmtId="0" fontId="77" fillId="0" borderId="4" xfId="0" applyFont="1" applyBorder="1" applyAlignment="1">
      <alignment horizontal="center" vertical="top" wrapText="1"/>
    </xf>
    <xf numFmtId="0" fontId="72" fillId="0" borderId="36" xfId="0" applyFont="1" applyBorder="1" applyAlignment="1">
      <alignment horizontal="left"/>
    </xf>
    <xf numFmtId="0" fontId="82" fillId="0" borderId="41" xfId="0" applyFont="1" applyFill="1" applyBorder="1" applyAlignment="1">
      <alignment vertical="center"/>
    </xf>
    <xf numFmtId="0" fontId="72" fillId="0" borderId="32" xfId="0" applyFont="1" applyBorder="1"/>
    <xf numFmtId="0" fontId="72" fillId="0" borderId="0" xfId="0" applyFont="1" applyBorder="1" applyAlignment="1">
      <alignment wrapText="1"/>
    </xf>
    <xf numFmtId="0" fontId="77" fillId="5" borderId="0" xfId="0" applyFont="1" applyFill="1" applyBorder="1" applyAlignment="1">
      <alignment horizontal="left" vertical="center"/>
    </xf>
    <xf numFmtId="0" fontId="84" fillId="5" borderId="0" xfId="0" applyFont="1" applyFill="1" applyBorder="1" applyAlignment="1">
      <alignment horizontal="left" vertical="center"/>
    </xf>
    <xf numFmtId="0" fontId="84" fillId="5" borderId="43" xfId="0" applyFont="1" applyFill="1" applyBorder="1" applyAlignment="1">
      <alignment vertical="center"/>
    </xf>
    <xf numFmtId="0" fontId="84" fillId="5" borderId="43" xfId="0" applyFont="1" applyFill="1" applyBorder="1"/>
    <xf numFmtId="166" fontId="72" fillId="0" borderId="0" xfId="0" applyNumberFormat="1" applyFont="1" applyFill="1" applyBorder="1" applyAlignment="1">
      <alignment horizontal="left" vertical="center"/>
    </xf>
    <xf numFmtId="49" fontId="72" fillId="0" borderId="0" xfId="0" applyNumberFormat="1" applyFont="1" applyFill="1" applyBorder="1" applyAlignment="1" applyProtection="1">
      <alignment horizontal="left"/>
      <protection locked="0"/>
    </xf>
    <xf numFmtId="0" fontId="72" fillId="5" borderId="0" xfId="0" applyFont="1" applyFill="1" applyAlignment="1">
      <alignment horizontal="right" vertical="center"/>
    </xf>
    <xf numFmtId="166" fontId="72" fillId="0" borderId="0" xfId="0" applyNumberFormat="1" applyFont="1" applyBorder="1" applyAlignment="1" applyProtection="1">
      <alignment horizontal="left" vertical="center"/>
      <protection locked="0"/>
    </xf>
    <xf numFmtId="0" fontId="73" fillId="0" borderId="0" xfId="0" applyFont="1" applyBorder="1"/>
    <xf numFmtId="0" fontId="72" fillId="0" borderId="0" xfId="0" applyFont="1" applyFill="1" applyBorder="1" applyAlignment="1" applyProtection="1">
      <alignment horizontal="right"/>
      <protection locked="0"/>
    </xf>
    <xf numFmtId="0" fontId="72" fillId="0" borderId="0" xfId="0" applyNumberFormat="1" applyFont="1" applyBorder="1" applyProtection="1">
      <protection locked="0"/>
    </xf>
    <xf numFmtId="0" fontId="72" fillId="0" borderId="66" xfId="0" applyFont="1" applyBorder="1"/>
    <xf numFmtId="168" fontId="72" fillId="2" borderId="25" xfId="7" applyNumberFormat="1" applyFont="1" applyFill="1" applyBorder="1"/>
    <xf numFmtId="0" fontId="72" fillId="2" borderId="1" xfId="0" applyNumberFormat="1" applyFont="1" applyFill="1" applyBorder="1" applyAlignment="1">
      <alignment vertical="center"/>
    </xf>
    <xf numFmtId="166" fontId="109" fillId="2" borderId="1" xfId="0" applyNumberFormat="1" applyFont="1" applyFill="1" applyBorder="1" applyAlignment="1">
      <alignment horizontal="left" vertical="center"/>
    </xf>
    <xf numFmtId="0" fontId="72" fillId="0" borderId="1" xfId="0" applyFont="1" applyBorder="1" applyAlignment="1">
      <alignment horizontal="center"/>
    </xf>
    <xf numFmtId="173" fontId="72" fillId="0" borderId="45" xfId="7" applyNumberFormat="1" applyFont="1" applyBorder="1" applyAlignment="1" applyProtection="1">
      <alignment vertical="top" wrapText="1"/>
      <protection locked="0"/>
    </xf>
    <xf numFmtId="9" fontId="72" fillId="2" borderId="62" xfId="8" applyNumberFormat="1" applyFont="1" applyFill="1" applyBorder="1" applyAlignment="1" applyProtection="1">
      <alignment vertical="top" wrapText="1"/>
      <protection locked="0"/>
    </xf>
    <xf numFmtId="0" fontId="72" fillId="5" borderId="0" xfId="0" applyFont="1" applyFill="1" applyAlignment="1">
      <alignment horizontal="left" vertical="center"/>
    </xf>
    <xf numFmtId="0" fontId="8" fillId="0" borderId="0" xfId="0" applyFont="1" applyFill="1" applyAlignment="1">
      <alignment wrapText="1"/>
    </xf>
    <xf numFmtId="0" fontId="7" fillId="0" borderId="0" xfId="0" applyFont="1" applyAlignment="1">
      <alignment vertical="justify" wrapText="1"/>
    </xf>
    <xf numFmtId="0" fontId="72" fillId="5" borderId="0" xfId="0" applyFont="1" applyFill="1" applyBorder="1" applyAlignment="1">
      <alignment wrapText="1"/>
    </xf>
    <xf numFmtId="0" fontId="77" fillId="0" borderId="65" xfId="0" applyFont="1" applyFill="1" applyBorder="1" applyAlignment="1">
      <alignment horizontal="center" vertical="top" wrapText="1"/>
    </xf>
    <xf numFmtId="0" fontId="7" fillId="0" borderId="0" xfId="0" applyFont="1" applyFill="1" applyAlignment="1">
      <alignment horizontal="left" vertical="top"/>
    </xf>
    <xf numFmtId="174" fontId="72" fillId="0" borderId="75" xfId="0" applyNumberFormat="1" applyFont="1" applyBorder="1" applyAlignment="1" applyProtection="1">
      <alignment horizontal="center" vertical="top" wrapText="1"/>
      <protection locked="0"/>
    </xf>
    <xf numFmtId="174" fontId="72" fillId="0" borderId="9" xfId="0" applyNumberFormat="1" applyFont="1" applyBorder="1" applyAlignment="1" applyProtection="1">
      <alignment horizontal="center" vertical="top" wrapText="1"/>
      <protection locked="0"/>
    </xf>
    <xf numFmtId="14" fontId="14" fillId="0" borderId="0" xfId="0" applyNumberFormat="1" applyFont="1" applyFill="1"/>
    <xf numFmtId="0" fontId="77" fillId="0" borderId="36" xfId="0" applyFont="1" applyFill="1" applyBorder="1" applyAlignment="1">
      <alignment horizontal="right" vertical="top" wrapText="1"/>
    </xf>
    <xf numFmtId="0" fontId="73" fillId="0" borderId="0" xfId="0" applyFont="1" applyFill="1" applyAlignment="1">
      <alignment horizontal="right"/>
    </xf>
    <xf numFmtId="0" fontId="76" fillId="0" borderId="0" xfId="0" applyFont="1" applyFill="1" applyAlignment="1">
      <alignment horizontal="right"/>
    </xf>
    <xf numFmtId="0" fontId="72" fillId="0" borderId="16" xfId="0" applyFont="1" applyFill="1" applyBorder="1" applyAlignment="1">
      <alignment horizontal="right" vertical="top" wrapText="1"/>
    </xf>
    <xf numFmtId="0" fontId="72" fillId="0" borderId="0" xfId="0" applyFont="1" applyFill="1" applyAlignment="1">
      <alignment horizontal="right"/>
    </xf>
    <xf numFmtId="0" fontId="80" fillId="0" borderId="44" xfId="0" applyFont="1" applyFill="1" applyBorder="1" applyAlignment="1" applyProtection="1">
      <alignment horizontal="center" vertical="top" wrapText="1"/>
      <protection locked="0"/>
    </xf>
    <xf numFmtId="0" fontId="72" fillId="0" borderId="52" xfId="0" applyFont="1" applyFill="1" applyBorder="1" applyAlignment="1">
      <alignment horizontal="center" vertical="center" wrapText="1"/>
    </xf>
    <xf numFmtId="0" fontId="72" fillId="0" borderId="22" xfId="0" quotePrefix="1" applyFont="1" applyFill="1" applyBorder="1" applyAlignment="1">
      <alignment horizontal="center" vertical="center" wrapText="1"/>
    </xf>
    <xf numFmtId="0" fontId="72" fillId="0" borderId="0" xfId="0" quotePrefix="1" applyFont="1" applyFill="1" applyAlignment="1">
      <alignment horizontal="center" vertical="center"/>
    </xf>
    <xf numFmtId="0" fontId="72" fillId="0" borderId="4" xfId="0" applyFont="1" applyFill="1" applyBorder="1" applyAlignment="1">
      <alignment horizontal="center" vertical="center" wrapText="1"/>
    </xf>
    <xf numFmtId="0" fontId="100" fillId="0" borderId="46" xfId="0" applyFont="1" applyFill="1" applyBorder="1" applyAlignment="1">
      <alignment horizontal="center" vertical="center" wrapText="1"/>
    </xf>
    <xf numFmtId="0" fontId="8" fillId="0" borderId="0" xfId="0" applyFont="1" applyFill="1" applyAlignment="1">
      <alignment horizontal="center" vertical="center" wrapText="1"/>
    </xf>
    <xf numFmtId="0" fontId="40" fillId="0" borderId="0" xfId="0" applyFont="1" applyAlignment="1">
      <alignment horizontal="center"/>
    </xf>
    <xf numFmtId="0" fontId="2" fillId="0" borderId="0" xfId="0" applyFont="1" applyAlignment="1">
      <alignment vertical="center" wrapText="1"/>
    </xf>
    <xf numFmtId="0" fontId="7" fillId="0" borderId="10" xfId="0" applyFont="1" applyBorder="1" applyAlignment="1">
      <alignment vertical="center" wrapText="1"/>
    </xf>
    <xf numFmtId="0" fontId="4" fillId="0" borderId="0" xfId="0" applyFont="1" applyAlignment="1">
      <alignment vertical="top" wrapText="1"/>
    </xf>
    <xf numFmtId="0" fontId="29" fillId="0" borderId="0" xfId="0" applyFont="1" applyAlignment="1">
      <alignment vertical="center" wrapText="1"/>
    </xf>
    <xf numFmtId="0" fontId="7" fillId="0" borderId="10" xfId="0" applyFont="1" applyBorder="1" applyAlignment="1">
      <alignment horizontal="left" vertical="center" wrapText="1"/>
    </xf>
    <xf numFmtId="0" fontId="68" fillId="0" borderId="0" xfId="0" applyFont="1" applyBorder="1" applyAlignment="1">
      <alignment vertical="center" wrapText="1"/>
    </xf>
    <xf numFmtId="0" fontId="7" fillId="0" borderId="0" xfId="0" applyFont="1" applyAlignment="1">
      <alignment horizontal="left" wrapText="1"/>
    </xf>
    <xf numFmtId="0" fontId="7" fillId="0" borderId="0" xfId="0" applyFont="1" applyAlignment="1">
      <alignment horizontal="left"/>
    </xf>
    <xf numFmtId="0" fontId="65" fillId="0" borderId="0" xfId="0" applyFont="1" applyAlignment="1">
      <alignment horizontal="left"/>
    </xf>
    <xf numFmtId="0" fontId="2" fillId="0" borderId="0" xfId="0" applyFont="1" applyFill="1" applyAlignment="1">
      <alignment horizontal="left"/>
    </xf>
    <xf numFmtId="0" fontId="8" fillId="0" borderId="0" xfId="0" applyFont="1" applyAlignment="1">
      <alignment horizontal="left"/>
    </xf>
    <xf numFmtId="0" fontId="7" fillId="0" borderId="0" xfId="0" applyNumberFormat="1"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7" fillId="0" borderId="0" xfId="0" applyFont="1" applyFill="1" applyAlignment="1">
      <alignment horizontal="left" vertical="center"/>
    </xf>
    <xf numFmtId="0" fontId="8" fillId="0" borderId="0" xfId="0" applyFont="1" applyAlignment="1">
      <alignment horizontal="left" vertical="center"/>
    </xf>
    <xf numFmtId="0" fontId="65" fillId="0" borderId="0" xfId="0" applyFont="1" applyAlignment="1">
      <alignment horizontal="left" vertical="center"/>
    </xf>
    <xf numFmtId="0" fontId="7" fillId="0" borderId="0" xfId="0" applyNumberFormat="1" applyFont="1" applyAlignment="1">
      <alignment horizontal="left"/>
    </xf>
    <xf numFmtId="0" fontId="7" fillId="0" borderId="1" xfId="0" applyFont="1" applyBorder="1" applyAlignment="1">
      <alignment horizontal="left"/>
    </xf>
    <xf numFmtId="0" fontId="8" fillId="0" borderId="0" xfId="0" applyFont="1" applyAlignment="1">
      <alignment horizontal="left" vertical="top"/>
    </xf>
    <xf numFmtId="0" fontId="10" fillId="0" borderId="0" xfId="0" applyFont="1" applyFill="1" applyAlignment="1">
      <alignment horizontal="left" vertical="center"/>
    </xf>
    <xf numFmtId="0" fontId="2" fillId="0" borderId="6" xfId="0" applyFont="1" applyBorder="1" applyAlignment="1">
      <alignment horizontal="center"/>
    </xf>
    <xf numFmtId="0" fontId="2" fillId="0" borderId="0" xfId="0" applyFont="1" applyAlignment="1">
      <alignment horizontal="left"/>
    </xf>
    <xf numFmtId="0" fontId="7" fillId="0" borderId="0" xfId="0" applyFont="1" applyAlignment="1">
      <alignment horizontal="justify" vertical="justify" wrapText="1"/>
    </xf>
    <xf numFmtId="0" fontId="7" fillId="0" borderId="0" xfId="0" applyFont="1" applyAlignment="1">
      <alignment horizontal="justify" vertical="justify"/>
    </xf>
    <xf numFmtId="0" fontId="7" fillId="0" borderId="0" xfId="0" applyFont="1" applyAlignment="1">
      <alignment horizontal="left" vertical="justify" wrapText="1"/>
    </xf>
    <xf numFmtId="0" fontId="7" fillId="0" borderId="0" xfId="0" applyFont="1" applyAlignment="1">
      <alignment horizontal="justify" vertical="center" wrapText="1"/>
    </xf>
    <xf numFmtId="0" fontId="9" fillId="0" borderId="0" xfId="0" applyFont="1" applyAlignment="1">
      <alignment horizontal="center" vertical="top" wrapText="1"/>
    </xf>
    <xf numFmtId="0" fontId="64" fillId="0" borderId="1" xfId="0" applyFont="1" applyBorder="1" applyAlignment="1">
      <alignment horizontal="center" vertical="top" wrapText="1"/>
    </xf>
    <xf numFmtId="0" fontId="9" fillId="0" borderId="0" xfId="0" applyFont="1" applyAlignment="1">
      <alignment horizontal="left" vertical="center"/>
    </xf>
    <xf numFmtId="0" fontId="9" fillId="2" borderId="0" xfId="0" applyFont="1" applyFill="1" applyAlignment="1">
      <alignment horizontal="left" vertical="center"/>
    </xf>
    <xf numFmtId="0" fontId="9"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Alignment="1">
      <alignment horizontal="center" vertical="top" wrapText="1"/>
    </xf>
    <xf numFmtId="0" fontId="64" fillId="0" borderId="1" xfId="0" applyFont="1" applyBorder="1" applyAlignment="1">
      <alignment horizontal="center" vertical="center"/>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justify" vertical="top" wrapText="1"/>
    </xf>
    <xf numFmtId="0" fontId="0" fillId="0" borderId="1" xfId="0" applyFont="1" applyBorder="1" applyAlignment="1"/>
    <xf numFmtId="0" fontId="28" fillId="0" borderId="8" xfId="0" applyFont="1" applyFill="1" applyBorder="1" applyAlignment="1">
      <alignment horizontal="left" vertical="center"/>
    </xf>
    <xf numFmtId="0" fontId="28" fillId="0" borderId="6" xfId="0" applyFont="1" applyFill="1" applyBorder="1" applyAlignment="1">
      <alignment horizontal="left" vertical="center"/>
    </xf>
    <xf numFmtId="0" fontId="28" fillId="0" borderId="9" xfId="0" applyFont="1" applyFill="1" applyBorder="1" applyAlignment="1">
      <alignment horizontal="left" vertical="center"/>
    </xf>
    <xf numFmtId="0" fontId="7" fillId="0" borderId="8" xfId="0" applyFont="1" applyFill="1" applyBorder="1" applyAlignment="1">
      <alignment horizontal="left"/>
    </xf>
    <xf numFmtId="0" fontId="7" fillId="0" borderId="6" xfId="0" applyFont="1" applyFill="1" applyBorder="1" applyAlignment="1">
      <alignment horizontal="left"/>
    </xf>
    <xf numFmtId="0" fontId="7" fillId="0" borderId="9" xfId="0" applyFont="1" applyFill="1" applyBorder="1" applyAlignment="1">
      <alignment horizontal="left"/>
    </xf>
    <xf numFmtId="0" fontId="27" fillId="0" borderId="8"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8"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7" fillId="0" borderId="0" xfId="0" applyFont="1" applyAlignment="1">
      <alignment horizontal="left" vertical="top" wrapText="1" readingOrder="1"/>
    </xf>
    <xf numFmtId="0" fontId="9" fillId="0" borderId="0" xfId="0" applyFont="1" applyAlignment="1">
      <alignment horizontal="left" vertical="center" wrapText="1"/>
    </xf>
    <xf numFmtId="166" fontId="72" fillId="0" borderId="1" xfId="0" applyNumberFormat="1" applyFont="1" applyBorder="1" applyAlignment="1" applyProtection="1">
      <alignment horizontal="left" vertical="center"/>
      <protection locked="0"/>
    </xf>
    <xf numFmtId="166" fontId="72" fillId="0" borderId="1" xfId="0" applyNumberFormat="1" applyFont="1" applyBorder="1" applyAlignment="1" applyProtection="1">
      <alignment horizontal="left"/>
      <protection locked="0"/>
    </xf>
    <xf numFmtId="0" fontId="77" fillId="0" borderId="32" xfId="0" applyFont="1" applyBorder="1" applyAlignment="1" applyProtection="1">
      <alignment horizontal="right" vertical="top" wrapText="1"/>
      <protection locked="0"/>
    </xf>
    <xf numFmtId="0" fontId="77" fillId="0" borderId="5" xfId="0" applyFont="1" applyBorder="1" applyAlignment="1" applyProtection="1">
      <alignment horizontal="right" vertical="top" wrapText="1"/>
      <protection locked="0"/>
    </xf>
    <xf numFmtId="0" fontId="73" fillId="0" borderId="0" xfId="0" applyFont="1" applyAlignment="1">
      <alignment horizontal="right" vertical="center"/>
    </xf>
    <xf numFmtId="0" fontId="73" fillId="0" borderId="0" xfId="0" applyFont="1" applyAlignment="1">
      <alignment horizontal="center" vertical="center"/>
    </xf>
    <xf numFmtId="0" fontId="72" fillId="0" borderId="1" xfId="0" applyFont="1" applyBorder="1" applyAlignment="1" applyProtection="1">
      <alignment horizontal="left" vertical="center"/>
      <protection locked="0"/>
    </xf>
    <xf numFmtId="0" fontId="72" fillId="0" borderId="0" xfId="0" applyFont="1" applyAlignment="1">
      <alignment horizontal="right" vertical="center"/>
    </xf>
    <xf numFmtId="0" fontId="72" fillId="0" borderId="1" xfId="0" applyFont="1" applyBorder="1" applyAlignment="1" applyProtection="1">
      <alignment horizontal="left"/>
      <protection locked="0"/>
    </xf>
    <xf numFmtId="0" fontId="78" fillId="0" borderId="41" xfId="0" applyFont="1" applyFill="1" applyBorder="1" applyAlignment="1">
      <alignment horizontal="left" vertical="top" wrapText="1"/>
    </xf>
    <xf numFmtId="0" fontId="78" fillId="0" borderId="41" xfId="0" applyFont="1" applyFill="1" applyBorder="1" applyAlignment="1">
      <alignment horizontal="left" vertical="top"/>
    </xf>
    <xf numFmtId="0" fontId="72" fillId="2" borderId="48" xfId="0" applyFont="1" applyFill="1" applyBorder="1" applyAlignment="1">
      <alignment horizontal="center" vertical="center"/>
    </xf>
    <xf numFmtId="0" fontId="72" fillId="2" borderId="47" xfId="0" applyFont="1" applyFill="1" applyBorder="1" applyAlignment="1">
      <alignment horizontal="center" vertical="center"/>
    </xf>
    <xf numFmtId="0" fontId="72" fillId="0" borderId="33" xfId="0" applyFont="1" applyFill="1" applyBorder="1" applyAlignment="1" applyProtection="1">
      <alignment horizontal="center" vertical="center"/>
      <protection locked="0"/>
    </xf>
    <xf numFmtId="0" fontId="72" fillId="0" borderId="48" xfId="0" applyFont="1" applyFill="1" applyBorder="1" applyAlignment="1" applyProtection="1">
      <alignment horizontal="center" vertical="center"/>
      <protection locked="0"/>
    </xf>
    <xf numFmtId="0" fontId="72" fillId="2" borderId="6" xfId="0" applyFont="1" applyFill="1" applyBorder="1" applyAlignment="1">
      <alignment horizontal="center" vertical="center"/>
    </xf>
    <xf numFmtId="0" fontId="72" fillId="2" borderId="46" xfId="0" applyFont="1" applyFill="1" applyBorder="1" applyAlignment="1">
      <alignment horizontal="center" vertical="center"/>
    </xf>
    <xf numFmtId="0" fontId="72" fillId="0" borderId="36" xfId="0" applyFont="1" applyBorder="1" applyAlignment="1">
      <alignment horizontal="left" vertical="center"/>
    </xf>
    <xf numFmtId="0" fontId="72" fillId="0" borderId="1" xfId="0" applyFont="1" applyFill="1" applyBorder="1" applyAlignment="1" applyProtection="1">
      <alignment horizontal="center" vertical="center" wrapText="1"/>
      <protection locked="0"/>
    </xf>
    <xf numFmtId="0" fontId="72" fillId="0" borderId="47" xfId="0" applyFont="1" applyFill="1" applyBorder="1" applyAlignment="1" applyProtection="1">
      <alignment horizontal="center" vertical="center" wrapText="1"/>
      <protection locked="0"/>
    </xf>
    <xf numFmtId="0" fontId="72" fillId="0" borderId="53" xfId="0" applyFont="1" applyFill="1" applyBorder="1" applyAlignment="1">
      <alignment horizontal="center" vertical="center"/>
    </xf>
    <xf numFmtId="0" fontId="72" fillId="0" borderId="54" xfId="0" applyFont="1" applyFill="1" applyBorder="1" applyAlignment="1">
      <alignment horizontal="center" vertical="center"/>
    </xf>
    <xf numFmtId="0" fontId="72" fillId="0" borderId="0" xfId="0" applyFont="1" applyFill="1" applyBorder="1" applyAlignment="1" applyProtection="1">
      <alignment horizontal="center" vertical="center"/>
      <protection locked="0"/>
    </xf>
    <xf numFmtId="0" fontId="72" fillId="0" borderId="43" xfId="0" applyFont="1" applyFill="1" applyBorder="1" applyAlignment="1" applyProtection="1">
      <alignment horizontal="center" vertical="center"/>
      <protection locked="0"/>
    </xf>
    <xf numFmtId="0" fontId="83" fillId="0" borderId="0" xfId="0" applyFont="1" applyBorder="1" applyAlignment="1">
      <alignment horizontal="left" vertical="center"/>
    </xf>
    <xf numFmtId="0" fontId="83" fillId="0" borderId="43" xfId="0" applyFont="1" applyBorder="1" applyAlignment="1">
      <alignment horizontal="left" vertical="center"/>
    </xf>
    <xf numFmtId="0" fontId="72" fillId="0" borderId="1" xfId="0" applyFont="1" applyFill="1" applyBorder="1" applyAlignment="1" applyProtection="1">
      <alignment horizontal="center" vertical="center"/>
      <protection locked="0"/>
    </xf>
    <xf numFmtId="0" fontId="72" fillId="0" borderId="47" xfId="0" applyFont="1" applyFill="1" applyBorder="1" applyAlignment="1" applyProtection="1">
      <alignment horizontal="center" vertical="center"/>
      <protection locked="0"/>
    </xf>
    <xf numFmtId="0" fontId="72" fillId="0" borderId="6" xfId="0" applyFont="1" applyFill="1" applyBorder="1" applyAlignment="1" applyProtection="1">
      <alignment horizontal="center" vertical="center"/>
      <protection locked="0"/>
    </xf>
    <xf numFmtId="0" fontId="72" fillId="0" borderId="46" xfId="0" applyFont="1" applyFill="1" applyBorder="1" applyAlignment="1" applyProtection="1">
      <alignment horizontal="center" vertical="center"/>
      <protection locked="0"/>
    </xf>
    <xf numFmtId="0" fontId="72" fillId="0" borderId="53" xfId="0" applyFont="1" applyBorder="1" applyAlignment="1">
      <alignment horizontal="left"/>
    </xf>
    <xf numFmtId="0" fontId="72" fillId="0" borderId="54" xfId="0" applyFont="1" applyBorder="1" applyAlignment="1">
      <alignment horizontal="left"/>
    </xf>
    <xf numFmtId="0" fontId="77" fillId="2" borderId="34" xfId="0" applyFont="1" applyFill="1" applyBorder="1" applyAlignment="1">
      <alignment horizontal="center" vertical="center"/>
    </xf>
    <xf numFmtId="0" fontId="77" fillId="2" borderId="37" xfId="0" applyFont="1" applyFill="1" applyBorder="1" applyAlignment="1">
      <alignment horizontal="center" vertical="center"/>
    </xf>
    <xf numFmtId="0" fontId="80" fillId="2" borderId="38"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40" xfId="0" applyFont="1" applyFill="1" applyBorder="1" applyAlignment="1">
      <alignment horizontal="center" vertical="center"/>
    </xf>
    <xf numFmtId="0" fontId="77" fillId="0" borderId="38" xfId="0" applyFont="1" applyFill="1" applyBorder="1" applyAlignment="1">
      <alignment horizontal="left" vertical="center" wrapText="1"/>
    </xf>
    <xf numFmtId="0" fontId="77" fillId="0" borderId="40" xfId="0" applyFont="1" applyFill="1" applyBorder="1" applyAlignment="1">
      <alignment horizontal="left" vertical="center" wrapText="1"/>
    </xf>
    <xf numFmtId="0" fontId="77" fillId="0" borderId="36" xfId="0" applyFont="1" applyFill="1" applyBorder="1" applyAlignment="1">
      <alignment horizontal="left" vertical="center" wrapText="1"/>
    </xf>
    <xf numFmtId="0" fontId="77" fillId="0" borderId="0" xfId="0" applyFont="1" applyFill="1" applyBorder="1" applyAlignment="1">
      <alignment horizontal="center" vertical="center"/>
    </xf>
    <xf numFmtId="0" fontId="77" fillId="0" borderId="43" xfId="0" applyFont="1" applyFill="1" applyBorder="1" applyAlignment="1">
      <alignment horizontal="center" vertical="center"/>
    </xf>
    <xf numFmtId="0" fontId="72" fillId="0" borderId="33" xfId="0" applyFont="1" applyBorder="1" applyAlignment="1" applyProtection="1">
      <alignment horizontal="center"/>
      <protection locked="0"/>
    </xf>
    <xf numFmtId="0" fontId="72" fillId="0" borderId="48" xfId="0" applyFont="1" applyBorder="1" applyAlignment="1" applyProtection="1">
      <alignment horizontal="center"/>
      <protection locked="0"/>
    </xf>
    <xf numFmtId="0" fontId="72" fillId="0" borderId="6" xfId="0" applyFont="1" applyBorder="1" applyAlignment="1" applyProtection="1">
      <alignment horizontal="center"/>
      <protection locked="0"/>
    </xf>
    <xf numFmtId="0" fontId="72" fillId="0" borderId="46" xfId="0" applyFont="1" applyBorder="1" applyAlignment="1" applyProtection="1">
      <alignment horizontal="center"/>
      <protection locked="0"/>
    </xf>
    <xf numFmtId="0" fontId="72" fillId="0" borderId="0" xfId="0" applyFont="1" applyBorder="1" applyAlignment="1" applyProtection="1">
      <alignment horizontal="center"/>
      <protection locked="0"/>
    </xf>
    <xf numFmtId="0" fontId="72" fillId="0" borderId="43" xfId="0" applyFont="1" applyBorder="1" applyAlignment="1" applyProtection="1">
      <alignment horizontal="center"/>
      <protection locked="0"/>
    </xf>
    <xf numFmtId="0" fontId="77" fillId="0" borderId="6" xfId="0" applyFont="1" applyBorder="1" applyAlignment="1">
      <alignment horizontal="left"/>
    </xf>
    <xf numFmtId="0" fontId="77" fillId="0" borderId="46" xfId="0" applyFont="1" applyBorder="1" applyAlignment="1">
      <alignment horizontal="left"/>
    </xf>
    <xf numFmtId="0" fontId="77" fillId="0" borderId="33" xfId="0" applyFont="1" applyBorder="1" applyAlignment="1">
      <alignment horizontal="left" vertical="center"/>
    </xf>
    <xf numFmtId="0" fontId="77" fillId="0" borderId="48" xfId="0" applyFont="1" applyBorder="1" applyAlignment="1">
      <alignment horizontal="left" vertical="center"/>
    </xf>
    <xf numFmtId="0" fontId="72" fillId="0" borderId="0" xfId="0" applyFont="1" applyBorder="1" applyAlignment="1">
      <alignment horizontal="left"/>
    </xf>
    <xf numFmtId="0" fontId="72" fillId="0" borderId="43" xfId="0" applyFont="1" applyBorder="1" applyAlignment="1">
      <alignment horizontal="left"/>
    </xf>
    <xf numFmtId="0" fontId="85" fillId="5" borderId="0" xfId="0" applyFont="1" applyFill="1" applyBorder="1" applyAlignment="1">
      <alignment horizontal="center" vertical="center"/>
    </xf>
    <xf numFmtId="0" fontId="85" fillId="5" borderId="43" xfId="0" applyFont="1" applyFill="1" applyBorder="1" applyAlignment="1">
      <alignment horizontal="center" vertical="center"/>
    </xf>
    <xf numFmtId="0" fontId="78" fillId="0" borderId="0" xfId="0" applyFont="1" applyBorder="1" applyAlignment="1">
      <alignment horizontal="left" vertical="center"/>
    </xf>
    <xf numFmtId="0" fontId="72" fillId="0" borderId="4" xfId="0" applyFont="1" applyBorder="1" applyAlignment="1" applyProtection="1">
      <alignment horizontal="center" vertical="center"/>
      <protection locked="0"/>
    </xf>
    <xf numFmtId="0" fontId="72" fillId="0" borderId="0" xfId="0" applyFont="1" applyBorder="1" applyAlignment="1">
      <alignment horizontal="left" vertical="center"/>
    </xf>
    <xf numFmtId="0" fontId="72" fillId="0" borderId="43" xfId="0" applyFont="1" applyBorder="1" applyAlignment="1">
      <alignment horizontal="left" vertical="center"/>
    </xf>
    <xf numFmtId="0" fontId="72" fillId="0" borderId="0" xfId="0" applyFont="1" applyBorder="1" applyAlignment="1" applyProtection="1">
      <alignment horizontal="center" vertical="center"/>
      <protection locked="0"/>
    </xf>
    <xf numFmtId="0" fontId="72" fillId="0" borderId="43" xfId="0" applyFont="1" applyBorder="1" applyAlignment="1" applyProtection="1">
      <alignment horizontal="center" vertical="center"/>
      <protection locked="0"/>
    </xf>
    <xf numFmtId="0" fontId="72" fillId="0" borderId="6" xfId="0" applyFont="1" applyBorder="1" applyAlignment="1" applyProtection="1">
      <alignment horizontal="center" vertical="center"/>
      <protection locked="0"/>
    </xf>
    <xf numFmtId="0" fontId="72" fillId="0" borderId="46" xfId="0" applyFont="1" applyBorder="1" applyAlignment="1" applyProtection="1">
      <alignment horizontal="center" vertical="center"/>
      <protection locked="0"/>
    </xf>
    <xf numFmtId="0" fontId="72" fillId="0" borderId="5" xfId="0" applyFont="1" applyBorder="1" applyAlignment="1">
      <alignment horizontal="left" vertical="center"/>
    </xf>
    <xf numFmtId="0" fontId="72" fillId="0" borderId="50" xfId="0" applyFont="1" applyBorder="1" applyAlignment="1">
      <alignment horizontal="left" vertical="center"/>
    </xf>
    <xf numFmtId="0" fontId="72" fillId="0" borderId="1" xfId="0" applyFont="1" applyBorder="1" applyAlignment="1" applyProtection="1">
      <alignment horizontal="center" vertical="center"/>
      <protection locked="0"/>
    </xf>
    <xf numFmtId="0" fontId="72" fillId="0" borderId="47" xfId="0" applyFont="1" applyBorder="1" applyAlignment="1" applyProtection="1">
      <alignment horizontal="center" vertical="center"/>
      <protection locked="0"/>
    </xf>
    <xf numFmtId="0" fontId="72" fillId="0" borderId="33" xfId="0" applyFont="1" applyBorder="1" applyAlignment="1">
      <alignment horizontal="center" vertical="center"/>
    </xf>
    <xf numFmtId="0" fontId="72" fillId="0" borderId="48" xfId="0" applyFont="1" applyBorder="1" applyAlignment="1">
      <alignment horizontal="center" vertical="center"/>
    </xf>
    <xf numFmtId="0" fontId="80" fillId="0" borderId="0" xfId="0" applyFont="1" applyFill="1" applyBorder="1" applyAlignment="1">
      <alignment horizontal="left" vertical="center"/>
    </xf>
    <xf numFmtId="0" fontId="80" fillId="0" borderId="43" xfId="0" applyFont="1" applyFill="1" applyBorder="1" applyAlignment="1">
      <alignment horizontal="left" vertical="center"/>
    </xf>
    <xf numFmtId="0" fontId="72" fillId="0" borderId="43" xfId="0" applyFont="1" applyBorder="1" applyAlignment="1">
      <alignment horizontal="center" vertical="center"/>
    </xf>
    <xf numFmtId="0" fontId="72" fillId="0" borderId="0" xfId="0" applyFont="1" applyBorder="1" applyAlignment="1">
      <alignment horizontal="center" vertical="center"/>
    </xf>
    <xf numFmtId="0" fontId="77" fillId="2" borderId="35" xfId="0" applyFont="1" applyFill="1" applyBorder="1" applyAlignment="1">
      <alignment horizontal="center" vertical="center"/>
    </xf>
    <xf numFmtId="0" fontId="77" fillId="0" borderId="0" xfId="0" applyFont="1" applyBorder="1" applyAlignment="1">
      <alignment horizontal="left"/>
    </xf>
    <xf numFmtId="0" fontId="77" fillId="0" borderId="43" xfId="0" applyFont="1" applyBorder="1" applyAlignment="1">
      <alignment horizontal="left"/>
    </xf>
    <xf numFmtId="0" fontId="80" fillId="0" borderId="41" xfId="0" applyFont="1" applyFill="1" applyBorder="1" applyAlignment="1">
      <alignment horizontal="left" vertical="center"/>
    </xf>
    <xf numFmtId="0" fontId="80" fillId="0" borderId="42" xfId="0" applyFont="1" applyFill="1" applyBorder="1" applyAlignment="1">
      <alignment horizontal="left" vertical="center"/>
    </xf>
    <xf numFmtId="0" fontId="78" fillId="0" borderId="41" xfId="0" applyFont="1" applyBorder="1" applyAlignment="1">
      <alignment horizontal="left" vertical="center" wrapText="1"/>
    </xf>
    <xf numFmtId="0" fontId="72" fillId="0" borderId="45" xfId="0" applyFont="1" applyBorder="1" applyAlignment="1" applyProtection="1">
      <alignment horizontal="center" vertical="center"/>
      <protection locked="0"/>
    </xf>
    <xf numFmtId="0" fontId="72" fillId="0" borderId="44" xfId="0" applyFont="1" applyBorder="1" applyAlignment="1" applyProtection="1">
      <alignment horizontal="center" vertical="center"/>
      <protection locked="0"/>
    </xf>
    <xf numFmtId="0" fontId="72" fillId="0" borderId="42" xfId="0" applyFont="1" applyBorder="1" applyAlignment="1">
      <alignment horizontal="left" vertical="center"/>
    </xf>
    <xf numFmtId="0" fontId="78" fillId="0" borderId="42" xfId="0" applyFont="1" applyBorder="1" applyAlignment="1">
      <alignment horizontal="left" vertical="center"/>
    </xf>
    <xf numFmtId="0" fontId="72" fillId="0" borderId="33" xfId="0" applyFont="1" applyBorder="1" applyAlignment="1">
      <alignment horizontal="left" vertical="center"/>
    </xf>
    <xf numFmtId="0" fontId="77" fillId="2" borderId="36" xfId="0" applyFont="1" applyFill="1" applyBorder="1" applyAlignment="1">
      <alignment horizontal="center" vertical="center"/>
    </xf>
    <xf numFmtId="0" fontId="72" fillId="0" borderId="41" xfId="0" applyFont="1" applyBorder="1" applyAlignment="1">
      <alignment horizontal="left" vertical="center" wrapText="1"/>
    </xf>
    <xf numFmtId="0" fontId="72" fillId="0" borderId="0" xfId="0" applyFont="1" applyAlignment="1">
      <alignment horizontal="left" vertical="center"/>
    </xf>
    <xf numFmtId="0" fontId="72" fillId="0" borderId="33" xfId="0" applyFont="1" applyBorder="1" applyAlignment="1">
      <alignment horizontal="left"/>
    </xf>
    <xf numFmtId="49" fontId="72" fillId="0" borderId="0" xfId="0" applyNumberFormat="1" applyFont="1" applyBorder="1" applyAlignment="1">
      <alignment horizontal="left" vertical="center"/>
    </xf>
    <xf numFmtId="0" fontId="89" fillId="0" borderId="0" xfId="0" applyFont="1" applyAlignment="1">
      <alignment horizontal="left" vertical="top"/>
    </xf>
    <xf numFmtId="0" fontId="89" fillId="0" borderId="0" xfId="0" applyFont="1" applyFill="1" applyAlignment="1">
      <alignment horizontal="left" vertical="top"/>
    </xf>
    <xf numFmtId="0" fontId="88" fillId="0" borderId="5" xfId="0" applyFont="1" applyBorder="1" applyAlignment="1">
      <alignment horizontal="left"/>
    </xf>
    <xf numFmtId="0" fontId="75" fillId="0" borderId="8" xfId="0" applyFont="1" applyBorder="1" applyAlignment="1">
      <alignment horizontal="center" vertical="center" wrapText="1"/>
    </xf>
    <xf numFmtId="0" fontId="75" fillId="0" borderId="6" xfId="0" applyFont="1" applyBorder="1" applyAlignment="1">
      <alignment horizontal="center" vertical="center" wrapText="1"/>
    </xf>
    <xf numFmtId="0" fontId="89" fillId="0" borderId="0" xfId="0" applyFont="1" applyAlignment="1">
      <alignment horizontal="left" vertical="center"/>
    </xf>
    <xf numFmtId="166" fontId="72" fillId="0" borderId="1" xfId="0" applyNumberFormat="1" applyFont="1" applyFill="1" applyBorder="1" applyAlignment="1" applyProtection="1">
      <alignment horizontal="left" vertical="center"/>
      <protection locked="0"/>
    </xf>
    <xf numFmtId="0" fontId="72" fillId="0" borderId="1" xfId="0" applyFont="1" applyFill="1" applyBorder="1" applyAlignment="1" applyProtection="1">
      <alignment horizontal="left" vertical="center"/>
      <protection locked="0"/>
    </xf>
    <xf numFmtId="0" fontId="75" fillId="0" borderId="8" xfId="0" applyFont="1" applyBorder="1" applyAlignment="1">
      <alignment horizontal="center" vertical="top" wrapText="1"/>
    </xf>
    <xf numFmtId="0" fontId="75" fillId="0" borderId="46" xfId="0" applyFont="1" applyBorder="1" applyAlignment="1">
      <alignment horizontal="center" vertical="top" wrapText="1"/>
    </xf>
    <xf numFmtId="0" fontId="76" fillId="0" borderId="0" xfId="0" applyFont="1" applyAlignment="1">
      <alignment horizontal="left" vertical="center" wrapText="1"/>
    </xf>
    <xf numFmtId="0" fontId="76" fillId="0" borderId="0" xfId="0" applyFont="1" applyAlignment="1">
      <alignment horizontal="left"/>
    </xf>
    <xf numFmtId="0" fontId="72" fillId="2" borderId="1" xfId="0" applyFont="1" applyFill="1" applyBorder="1" applyAlignment="1">
      <alignment horizontal="left" vertical="center"/>
    </xf>
    <xf numFmtId="0" fontId="72" fillId="2" borderId="1" xfId="0" applyFont="1" applyFill="1" applyBorder="1" applyAlignment="1">
      <alignment horizontal="left"/>
    </xf>
    <xf numFmtId="166" fontId="72" fillId="2" borderId="1" xfId="0" applyNumberFormat="1" applyFont="1" applyFill="1" applyBorder="1" applyAlignment="1">
      <alignment horizontal="left" vertical="center"/>
    </xf>
    <xf numFmtId="0" fontId="72" fillId="2" borderId="1" xfId="0" applyNumberFormat="1" applyFont="1" applyFill="1" applyBorder="1" applyAlignment="1">
      <alignment horizontal="left"/>
    </xf>
    <xf numFmtId="0" fontId="72" fillId="2" borderId="1" xfId="0" applyNumberFormat="1" applyFont="1" applyFill="1" applyBorder="1" applyAlignment="1">
      <alignment horizontal="left" vertical="center"/>
    </xf>
    <xf numFmtId="166" fontId="72" fillId="2" borderId="1" xfId="0" applyNumberFormat="1" applyFont="1" applyFill="1" applyBorder="1" applyAlignment="1">
      <alignment horizontal="left"/>
    </xf>
    <xf numFmtId="0" fontId="72" fillId="0" borderId="47" xfId="0" applyFont="1" applyBorder="1" applyAlignment="1" applyProtection="1">
      <alignment horizontal="left" vertical="center"/>
      <protection locked="0"/>
    </xf>
    <xf numFmtId="0" fontId="96" fillId="0" borderId="1" xfId="9" applyBorder="1" applyAlignment="1" applyProtection="1">
      <alignment horizontal="left" vertical="center"/>
      <protection locked="0"/>
    </xf>
    <xf numFmtId="0" fontId="77" fillId="0" borderId="1" xfId="0" applyFont="1" applyBorder="1" applyAlignment="1" applyProtection="1">
      <alignment horizontal="left" vertical="center"/>
      <protection locked="0"/>
    </xf>
    <xf numFmtId="0" fontId="77" fillId="0" borderId="47" xfId="0" applyFont="1" applyBorder="1" applyAlignment="1" applyProtection="1">
      <alignment horizontal="left" vertical="center"/>
      <protection locked="0"/>
    </xf>
    <xf numFmtId="0" fontId="79" fillId="0" borderId="41" xfId="0" applyFont="1" applyBorder="1" applyAlignment="1">
      <alignment horizontal="left" vertical="center" wrapText="1"/>
    </xf>
    <xf numFmtId="0" fontId="79" fillId="0" borderId="0" xfId="0" applyFont="1" applyBorder="1" applyAlignment="1">
      <alignment horizontal="left" vertical="center" wrapText="1"/>
    </xf>
    <xf numFmtId="0" fontId="79" fillId="0" borderId="43" xfId="0" applyFont="1" applyBorder="1" applyAlignment="1">
      <alignment horizontal="left" vertical="center" wrapText="1"/>
    </xf>
    <xf numFmtId="0" fontId="72" fillId="0" borderId="47" xfId="0" applyFont="1" applyBorder="1" applyAlignment="1" applyProtection="1">
      <alignment horizontal="left"/>
      <protection locked="0"/>
    </xf>
    <xf numFmtId="0" fontId="72" fillId="0" borderId="41" xfId="0" applyFont="1" applyFill="1" applyBorder="1" applyAlignment="1">
      <alignment horizontal="left" vertical="top"/>
    </xf>
    <xf numFmtId="0" fontId="72" fillId="0" borderId="0" xfId="0" applyFont="1" applyFill="1" applyBorder="1" applyAlignment="1">
      <alignment horizontal="left" vertical="top"/>
    </xf>
    <xf numFmtId="0" fontId="72" fillId="0" borderId="43" xfId="0" applyFont="1" applyFill="1" applyBorder="1" applyAlignment="1">
      <alignment horizontal="left" vertical="top"/>
    </xf>
    <xf numFmtId="0" fontId="96" fillId="0" borderId="1" xfId="9" applyBorder="1" applyAlignment="1" applyProtection="1">
      <alignment horizontal="left"/>
      <protection locked="0"/>
    </xf>
    <xf numFmtId="0" fontId="96" fillId="0" borderId="1" xfId="9" applyBorder="1" applyAlignment="1" applyProtection="1">
      <alignment horizontal="left" vertical="top"/>
      <protection locked="0"/>
    </xf>
    <xf numFmtId="0" fontId="86" fillId="0" borderId="1" xfId="0" applyFont="1" applyBorder="1" applyAlignment="1" applyProtection="1">
      <alignment horizontal="left" vertical="top"/>
      <protection locked="0"/>
    </xf>
    <xf numFmtId="0" fontId="86" fillId="0" borderId="47" xfId="0" applyFont="1" applyBorder="1" applyAlignment="1" applyProtection="1">
      <alignment horizontal="left" vertical="top"/>
      <protection locked="0"/>
    </xf>
    <xf numFmtId="0" fontId="76" fillId="0" borderId="27" xfId="0" applyFont="1" applyBorder="1" applyAlignment="1" applyProtection="1">
      <alignment horizontal="left" vertical="center" wrapText="1"/>
      <protection locked="0"/>
    </xf>
    <xf numFmtId="0" fontId="76" fillId="0" borderId="4" xfId="0" applyFont="1" applyBorder="1" applyAlignment="1" applyProtection="1">
      <alignment horizontal="left" vertical="center" wrapText="1"/>
      <protection locked="0"/>
    </xf>
    <xf numFmtId="0" fontId="76" fillId="0" borderId="58" xfId="0" applyFont="1" applyBorder="1" applyAlignment="1" applyProtection="1">
      <alignment horizontal="left" vertical="center" wrapText="1"/>
      <protection locked="0"/>
    </xf>
    <xf numFmtId="0" fontId="76" fillId="0" borderId="59" xfId="0" applyFont="1" applyBorder="1" applyAlignment="1" applyProtection="1">
      <alignment horizontal="left" vertical="center" wrapText="1"/>
      <protection locked="0"/>
    </xf>
    <xf numFmtId="0" fontId="76" fillId="0" borderId="30" xfId="0" applyFont="1" applyBorder="1" applyAlignment="1" applyProtection="1">
      <alignment horizontal="left" vertical="center" wrapText="1"/>
      <protection locked="0"/>
    </xf>
    <xf numFmtId="0" fontId="76" fillId="0" borderId="60" xfId="0" applyFont="1" applyBorder="1" applyAlignment="1" applyProtection="1">
      <alignment horizontal="left" vertical="center" wrapText="1"/>
      <protection locked="0"/>
    </xf>
    <xf numFmtId="0" fontId="76" fillId="0" borderId="45" xfId="0" applyFont="1" applyBorder="1" applyAlignment="1" applyProtection="1">
      <alignment horizontal="left" vertical="center" wrapText="1"/>
      <protection locked="0"/>
    </xf>
    <xf numFmtId="0" fontId="76" fillId="0" borderId="71" xfId="0" applyFont="1" applyBorder="1" applyAlignment="1" applyProtection="1">
      <alignment horizontal="left" vertical="center" wrapText="1"/>
      <protection locked="0"/>
    </xf>
    <xf numFmtId="0" fontId="76" fillId="0" borderId="52" xfId="0" applyFont="1" applyBorder="1" applyAlignment="1" applyProtection="1">
      <alignment horizontal="left" vertical="center" wrapText="1"/>
      <protection locked="0"/>
    </xf>
    <xf numFmtId="0" fontId="93" fillId="0" borderId="4" xfId="0" applyFont="1" applyBorder="1" applyAlignment="1" applyProtection="1">
      <alignment horizontal="left" vertical="center" wrapText="1"/>
      <protection locked="0"/>
    </xf>
    <xf numFmtId="0" fontId="93" fillId="0" borderId="28" xfId="0" applyFont="1" applyBorder="1" applyAlignment="1" applyProtection="1">
      <alignment horizontal="left" vertical="center" wrapText="1"/>
      <protection locked="0"/>
    </xf>
    <xf numFmtId="0" fontId="93" fillId="0" borderId="30" xfId="0" applyFont="1" applyBorder="1" applyAlignment="1" applyProtection="1">
      <alignment horizontal="left" vertical="center" wrapText="1"/>
      <protection locked="0"/>
    </xf>
    <xf numFmtId="0" fontId="93" fillId="0" borderId="31" xfId="0" applyFont="1" applyBorder="1" applyAlignment="1" applyProtection="1">
      <alignment horizontal="left" vertical="center" wrapText="1"/>
      <protection locked="0"/>
    </xf>
    <xf numFmtId="0" fontId="95" fillId="0" borderId="41" xfId="0" applyFont="1" applyBorder="1" applyAlignment="1">
      <alignment horizontal="left" vertical="center" wrapText="1"/>
    </xf>
    <xf numFmtId="0" fontId="95" fillId="0" borderId="0" xfId="0" applyFont="1" applyBorder="1" applyAlignment="1">
      <alignment horizontal="left" vertical="center" wrapText="1"/>
    </xf>
    <xf numFmtId="0" fontId="95" fillId="0" borderId="43" xfId="0" applyFont="1" applyBorder="1" applyAlignment="1">
      <alignment horizontal="left" vertical="center" wrapText="1"/>
    </xf>
    <xf numFmtId="0" fontId="72" fillId="0" borderId="1" xfId="0" applyFont="1" applyBorder="1" applyAlignment="1" applyProtection="1">
      <alignment horizontal="left" vertical="center" wrapText="1"/>
      <protection locked="0"/>
    </xf>
    <xf numFmtId="0" fontId="72" fillId="0" borderId="47" xfId="0" applyFont="1" applyBorder="1" applyAlignment="1" applyProtection="1">
      <alignment horizontal="left" vertical="center" wrapText="1"/>
      <protection locked="0"/>
    </xf>
    <xf numFmtId="0" fontId="77" fillId="0" borderId="41" xfId="0" applyFont="1" applyBorder="1" applyAlignment="1">
      <alignment horizontal="left" vertical="center" wrapText="1"/>
    </xf>
    <xf numFmtId="0" fontId="77" fillId="0" borderId="0" xfId="0" applyFont="1" applyBorder="1" applyAlignment="1">
      <alignment horizontal="left" vertical="center" wrapText="1"/>
    </xf>
    <xf numFmtId="0" fontId="77" fillId="0" borderId="43" xfId="0" applyFont="1" applyBorder="1" applyAlignment="1">
      <alignment horizontal="left" vertical="center" wrapText="1"/>
    </xf>
    <xf numFmtId="0" fontId="76" fillId="0" borderId="70" xfId="0" applyFont="1" applyBorder="1" applyAlignment="1" applyProtection="1">
      <alignment horizontal="left" vertical="center" wrapText="1"/>
      <protection locked="0"/>
    </xf>
    <xf numFmtId="0" fontId="76" fillId="0" borderId="44" xfId="0" applyFont="1" applyBorder="1" applyAlignment="1" applyProtection="1">
      <alignment horizontal="left" vertical="center" wrapText="1"/>
      <protection locked="0"/>
    </xf>
    <xf numFmtId="0" fontId="72" fillId="0" borderId="60" xfId="0" applyFont="1" applyBorder="1" applyAlignment="1" applyProtection="1">
      <alignment horizontal="left" vertical="center" wrapText="1"/>
      <protection locked="0"/>
    </xf>
    <xf numFmtId="0" fontId="72" fillId="0" borderId="45" xfId="0" applyFont="1" applyBorder="1" applyAlignment="1" applyProtection="1">
      <alignment horizontal="left" vertical="center" wrapText="1"/>
      <protection locked="0"/>
    </xf>
    <xf numFmtId="0" fontId="72" fillId="0" borderId="70" xfId="0" applyFont="1" applyBorder="1" applyAlignment="1" applyProtection="1">
      <alignment horizontal="left" vertical="center" wrapText="1"/>
      <protection locked="0"/>
    </xf>
    <xf numFmtId="0" fontId="72" fillId="0" borderId="44" xfId="0" applyFont="1" applyBorder="1" applyAlignment="1" applyProtection="1">
      <alignment horizontal="left" vertical="center" wrapText="1"/>
      <protection locked="0"/>
    </xf>
    <xf numFmtId="0" fontId="94" fillId="0" borderId="4" xfId="0" applyFont="1" applyBorder="1" applyAlignment="1" applyProtection="1">
      <alignment horizontal="left" vertical="center" wrapText="1"/>
      <protection locked="0"/>
    </xf>
    <xf numFmtId="0" fontId="94" fillId="0" borderId="28" xfId="0" applyFont="1" applyBorder="1" applyAlignment="1" applyProtection="1">
      <alignment horizontal="left" vertical="center" wrapText="1"/>
      <protection locked="0"/>
    </xf>
    <xf numFmtId="0" fontId="77" fillId="0" borderId="69" xfId="0" applyFont="1" applyBorder="1" applyAlignment="1">
      <alignment horizontal="center" vertical="center" wrapText="1"/>
    </xf>
    <xf numFmtId="0" fontId="77" fillId="0" borderId="33" xfId="0" applyFont="1" applyBorder="1" applyAlignment="1">
      <alignment horizontal="center" vertical="center" wrapText="1"/>
    </xf>
    <xf numFmtId="0" fontId="77" fillId="0" borderId="51"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60" xfId="0" applyFont="1" applyBorder="1" applyAlignment="1">
      <alignment horizontal="center" vertical="center" wrapText="1"/>
    </xf>
    <xf numFmtId="0" fontId="77" fillId="0" borderId="45" xfId="0" applyFont="1" applyBorder="1" applyAlignment="1">
      <alignment horizontal="center" vertical="center" wrapText="1"/>
    </xf>
    <xf numFmtId="0" fontId="77" fillId="0" borderId="70" xfId="0" applyFont="1" applyBorder="1" applyAlignment="1">
      <alignment horizontal="center" vertical="center" wrapText="1"/>
    </xf>
    <xf numFmtId="0" fontId="77" fillId="0" borderId="44" xfId="0" applyFont="1" applyBorder="1" applyAlignment="1">
      <alignment horizontal="center" vertical="center" wrapText="1"/>
    </xf>
    <xf numFmtId="0" fontId="77" fillId="0" borderId="4" xfId="0" applyFont="1" applyBorder="1" applyAlignment="1">
      <alignment horizontal="center" vertical="top" wrapText="1"/>
    </xf>
    <xf numFmtId="0" fontId="77" fillId="0" borderId="28" xfId="0" applyFont="1" applyBorder="1" applyAlignment="1">
      <alignment horizontal="center" vertical="top" wrapText="1"/>
    </xf>
    <xf numFmtId="0" fontId="80" fillId="0" borderId="4" xfId="0" applyFont="1" applyBorder="1" applyAlignment="1">
      <alignment horizontal="center" vertical="top" wrapText="1"/>
    </xf>
    <xf numFmtId="0" fontId="80" fillId="0" borderId="28" xfId="0" applyFont="1" applyBorder="1" applyAlignment="1">
      <alignment horizontal="center" vertical="top" wrapText="1"/>
    </xf>
    <xf numFmtId="166" fontId="72" fillId="0" borderId="1" xfId="0" applyNumberFormat="1" applyFont="1" applyBorder="1" applyAlignment="1" applyProtection="1">
      <alignment horizontal="left" vertical="center" wrapText="1"/>
      <protection locked="0"/>
    </xf>
    <xf numFmtId="0" fontId="73" fillId="0" borderId="0" xfId="0" applyFont="1" applyAlignment="1">
      <alignment horizontal="center" vertical="center" wrapText="1"/>
    </xf>
    <xf numFmtId="0" fontId="78" fillId="2" borderId="1" xfId="0" applyNumberFormat="1" applyFont="1" applyFill="1" applyBorder="1" applyAlignment="1">
      <alignment horizontal="left" vertical="center"/>
    </xf>
    <xf numFmtId="0" fontId="76" fillId="0" borderId="77" xfId="0" applyFont="1" applyBorder="1" applyAlignment="1" applyProtection="1">
      <alignment horizontal="left" vertical="center"/>
      <protection locked="0"/>
    </xf>
    <xf numFmtId="0" fontId="76" fillId="0" borderId="6" xfId="0" applyFont="1" applyBorder="1" applyAlignment="1" applyProtection="1">
      <alignment horizontal="left" vertical="center"/>
      <protection locked="0"/>
    </xf>
    <xf numFmtId="0" fontId="76" fillId="0" borderId="9" xfId="0" applyFont="1" applyBorder="1" applyAlignment="1" applyProtection="1">
      <alignment horizontal="left" vertical="center"/>
      <protection locked="0"/>
    </xf>
    <xf numFmtId="0" fontId="76" fillId="0" borderId="8" xfId="0" applyFont="1" applyBorder="1" applyAlignment="1" applyProtection="1">
      <alignment horizontal="left" vertical="center" wrapText="1"/>
      <protection locked="0"/>
    </xf>
    <xf numFmtId="0" fontId="76" fillId="0" borderId="9" xfId="0" applyFont="1" applyBorder="1" applyAlignment="1" applyProtection="1">
      <alignment horizontal="left" vertical="center" wrapText="1"/>
      <protection locked="0"/>
    </xf>
    <xf numFmtId="0" fontId="76" fillId="0" borderId="78" xfId="0" applyFont="1" applyBorder="1" applyAlignment="1" applyProtection="1">
      <alignment horizontal="left" vertical="center"/>
      <protection locked="0"/>
    </xf>
    <xf numFmtId="0" fontId="76" fillId="0" borderId="53" xfId="0" applyFont="1" applyBorder="1" applyAlignment="1" applyProtection="1">
      <alignment horizontal="left" vertical="center"/>
      <protection locked="0"/>
    </xf>
    <xf numFmtId="0" fontId="76" fillId="0" borderId="49" xfId="0" applyFont="1" applyBorder="1" applyAlignment="1" applyProtection="1">
      <alignment horizontal="left" vertical="center"/>
      <protection locked="0"/>
    </xf>
    <xf numFmtId="0" fontId="76" fillId="0" borderId="67" xfId="0" applyFont="1" applyBorder="1" applyAlignment="1" applyProtection="1">
      <alignment horizontal="left" vertical="center" wrapText="1"/>
      <protection locked="0"/>
    </xf>
    <xf numFmtId="0" fontId="76" fillId="0" borderId="49" xfId="0" applyFont="1" applyBorder="1" applyAlignment="1" applyProtection="1">
      <alignment horizontal="left" vertical="center" wrapText="1"/>
      <protection locked="0"/>
    </xf>
    <xf numFmtId="0" fontId="77" fillId="0" borderId="34" xfId="0" applyFont="1" applyFill="1" applyBorder="1" applyAlignment="1">
      <alignment horizontal="right" vertical="center"/>
    </xf>
    <xf numFmtId="0" fontId="77" fillId="0" borderId="35" xfId="0" applyFont="1" applyFill="1" applyBorder="1" applyAlignment="1">
      <alignment horizontal="right" vertical="center"/>
    </xf>
    <xf numFmtId="0" fontId="77" fillId="0" borderId="37" xfId="0" applyFont="1" applyFill="1" applyBorder="1" applyAlignment="1">
      <alignment horizontal="right" vertical="center"/>
    </xf>
    <xf numFmtId="167" fontId="7" fillId="0" borderId="0" xfId="0" applyNumberFormat="1" applyFont="1" applyBorder="1" applyAlignment="1">
      <alignment horizontal="center"/>
    </xf>
    <xf numFmtId="0" fontId="77" fillId="2" borderId="34" xfId="0" applyFont="1" applyFill="1" applyBorder="1" applyAlignment="1">
      <alignment horizontal="center" vertical="center" wrapText="1"/>
    </xf>
    <xf numFmtId="0" fontId="77" fillId="2" borderId="35" xfId="0" applyFont="1" applyFill="1" applyBorder="1" applyAlignment="1">
      <alignment horizontal="center" vertical="center" wrapText="1"/>
    </xf>
    <xf numFmtId="0" fontId="77" fillId="2" borderId="72" xfId="0" applyFont="1" applyFill="1" applyBorder="1" applyAlignment="1">
      <alignment horizontal="center" vertical="center" wrapText="1"/>
    </xf>
    <xf numFmtId="0" fontId="77" fillId="2" borderId="63" xfId="0" applyFont="1" applyFill="1" applyBorder="1" applyAlignment="1">
      <alignment horizontal="center" vertical="center" wrapText="1"/>
    </xf>
    <xf numFmtId="0" fontId="76" fillId="0" borderId="73" xfId="0" applyFont="1" applyBorder="1" applyAlignment="1" applyProtection="1">
      <alignment horizontal="left" vertical="center"/>
      <protection locked="0"/>
    </xf>
    <xf numFmtId="0" fontId="76" fillId="0" borderId="74" xfId="0" applyFont="1" applyBorder="1" applyAlignment="1" applyProtection="1">
      <alignment horizontal="left" vertical="center"/>
      <protection locked="0"/>
    </xf>
    <xf numFmtId="0" fontId="76" fillId="0" borderId="75" xfId="0" applyFont="1" applyBorder="1" applyAlignment="1" applyProtection="1">
      <alignment horizontal="left" vertical="center"/>
      <protection locked="0"/>
    </xf>
    <xf numFmtId="0" fontId="76" fillId="0" borderId="57" xfId="0" applyFont="1" applyBorder="1" applyAlignment="1" applyProtection="1">
      <alignment horizontal="left" vertical="center" wrapText="1"/>
      <protection locked="0"/>
    </xf>
    <xf numFmtId="0" fontId="76" fillId="0" borderId="75" xfId="0" applyFont="1" applyBorder="1" applyAlignment="1" applyProtection="1">
      <alignment horizontal="left" vertical="center" wrapText="1"/>
      <protection locked="0"/>
    </xf>
    <xf numFmtId="0" fontId="72" fillId="2" borderId="6" xfId="0" applyNumberFormat="1" applyFont="1" applyFill="1" applyBorder="1" applyAlignment="1">
      <alignment horizontal="left"/>
    </xf>
    <xf numFmtId="0" fontId="73" fillId="0" borderId="8" xfId="0" applyFont="1" applyBorder="1" applyAlignment="1">
      <alignment horizontal="center" vertical="center"/>
    </xf>
    <xf numFmtId="0" fontId="73" fillId="0" borderId="6" xfId="0" applyFont="1" applyBorder="1" applyAlignment="1">
      <alignment horizontal="center" vertical="center"/>
    </xf>
    <xf numFmtId="0" fontId="73" fillId="0" borderId="9" xfId="0" applyFont="1" applyBorder="1" applyAlignment="1">
      <alignment horizontal="center" vertical="center"/>
    </xf>
    <xf numFmtId="0" fontId="73" fillId="0" borderId="8" xfId="0" applyFont="1" applyFill="1" applyBorder="1" applyAlignment="1">
      <alignment horizontal="center" vertical="center" wrapText="1"/>
    </xf>
    <xf numFmtId="0" fontId="73" fillId="0" borderId="6" xfId="0" applyFont="1" applyFill="1" applyBorder="1" applyAlignment="1">
      <alignment horizontal="center" vertical="center" wrapText="1"/>
    </xf>
    <xf numFmtId="0" fontId="73" fillId="0" borderId="9" xfId="0" applyFont="1" applyFill="1" applyBorder="1" applyAlignment="1">
      <alignment horizontal="center" vertical="center" wrapText="1"/>
    </xf>
    <xf numFmtId="0" fontId="73" fillId="0" borderId="0" xfId="0" applyFont="1" applyAlignment="1">
      <alignment horizontal="right"/>
    </xf>
    <xf numFmtId="0" fontId="72" fillId="0" borderId="32" xfId="0" applyFont="1" applyFill="1" applyBorder="1" applyAlignment="1">
      <alignment horizontal="center" vertical="center" wrapText="1"/>
    </xf>
    <xf numFmtId="0" fontId="72" fillId="0" borderId="52" xfId="0" applyFont="1" applyFill="1" applyBorder="1" applyAlignment="1">
      <alignment horizontal="center" vertical="center" wrapText="1"/>
    </xf>
    <xf numFmtId="0" fontId="72" fillId="0" borderId="36" xfId="0" applyFont="1" applyBorder="1" applyAlignment="1">
      <alignment horizontal="left"/>
    </xf>
    <xf numFmtId="0" fontId="102" fillId="4" borderId="38" xfId="0" applyFont="1" applyFill="1" applyBorder="1" applyAlignment="1">
      <alignment horizontal="center" vertical="center"/>
    </xf>
    <xf numFmtId="0" fontId="102" fillId="4" borderId="36" xfId="0" applyFont="1" applyFill="1" applyBorder="1" applyAlignment="1">
      <alignment horizontal="center" vertical="center"/>
    </xf>
    <xf numFmtId="0" fontId="102" fillId="4" borderId="40" xfId="0" applyFont="1" applyFill="1" applyBorder="1" applyAlignment="1">
      <alignment horizontal="center" vertical="center"/>
    </xf>
    <xf numFmtId="0" fontId="102" fillId="4" borderId="41" xfId="0" applyFont="1" applyFill="1" applyBorder="1" applyAlignment="1">
      <alignment horizontal="center" vertical="center"/>
    </xf>
    <xf numFmtId="0" fontId="102" fillId="4" borderId="0" xfId="0" applyFont="1" applyFill="1" applyBorder="1" applyAlignment="1">
      <alignment horizontal="center" vertical="center"/>
    </xf>
    <xf numFmtId="0" fontId="102" fillId="4" borderId="43" xfId="0" applyFont="1" applyFill="1" applyBorder="1" applyAlignment="1">
      <alignment horizontal="center" vertical="center"/>
    </xf>
    <xf numFmtId="0" fontId="0" fillId="4" borderId="0" xfId="0" applyFill="1" applyBorder="1" applyAlignment="1">
      <alignment horizontal="left" vertical="top" wrapText="1"/>
    </xf>
    <xf numFmtId="0" fontId="103" fillId="4" borderId="0" xfId="0" applyFont="1" applyFill="1" applyBorder="1" applyAlignment="1">
      <alignment horizontal="justify" vertical="top" wrapText="1"/>
    </xf>
    <xf numFmtId="0" fontId="103" fillId="4" borderId="0" xfId="0" applyFont="1" applyFill="1" applyBorder="1" applyAlignment="1">
      <alignment horizontal="justify" vertical="center" wrapText="1"/>
    </xf>
    <xf numFmtId="0" fontId="0" fillId="4" borderId="0" xfId="0" applyFill="1" applyBorder="1" applyAlignment="1">
      <alignment horizontal="justify" vertical="top" wrapText="1"/>
    </xf>
  </cellXfs>
  <cellStyles count="10">
    <cellStyle name="Lien hypertexte" xfId="9" builtinId="8"/>
    <cellStyle name="Monétaire" xfId="7" builtinId="4"/>
    <cellStyle name="Monétaire 2" xfId="2"/>
    <cellStyle name="Monétaire 3" xfId="3"/>
    <cellStyle name="Normal" xfId="0" builtinId="0"/>
    <cellStyle name="Normal 2" xfId="1"/>
    <cellStyle name="Normal 2 2" xfId="4"/>
    <cellStyle name="Normal 3" xfId="5"/>
    <cellStyle name="Normal 4" xfId="6"/>
    <cellStyle name="Pourcentag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56</xdr:row>
          <xdr:rowOff>133350</xdr:rowOff>
        </xdr:from>
        <xdr:to>
          <xdr:col>7</xdr:col>
          <xdr:colOff>47625</xdr:colOff>
          <xdr:row>58</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180975</xdr:rowOff>
        </xdr:from>
        <xdr:to>
          <xdr:col>8</xdr:col>
          <xdr:colOff>47625</xdr:colOff>
          <xdr:row>58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arole Perreault" id="{C4D09340-A67E-4B20-A8BA-D8C35735D7A2}" userId="S::cperreau@cmhc-schl.gc.ca::528dacc0-d119-4d20-ae1c-3339dab7fb50"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48"/>
  <sheetViews>
    <sheetView showGridLines="0" tabSelected="1" zoomScaleNormal="100" workbookViewId="0">
      <selection activeCell="A48" sqref="A48"/>
    </sheetView>
  </sheetViews>
  <sheetFormatPr baseColWidth="10" defaultColWidth="11.42578125" defaultRowHeight="14.25"/>
  <cols>
    <col min="1" max="16384" width="11.42578125" style="17"/>
  </cols>
  <sheetData>
    <row r="18" spans="1:7" s="89" customFormat="1" ht="20.25">
      <c r="A18" s="806" t="s">
        <v>0</v>
      </c>
      <c r="B18" s="806"/>
      <c r="C18" s="806"/>
      <c r="D18" s="806"/>
      <c r="E18" s="806"/>
      <c r="F18" s="806"/>
      <c r="G18" s="806"/>
    </row>
    <row r="19" spans="1:7" s="89" customFormat="1" ht="20.25">
      <c r="A19" s="806" t="s">
        <v>1</v>
      </c>
      <c r="B19" s="806"/>
      <c r="C19" s="806"/>
      <c r="D19" s="806"/>
      <c r="E19" s="806"/>
      <c r="F19" s="806"/>
      <c r="G19" s="806"/>
    </row>
    <row r="20" spans="1:7" ht="20.25">
      <c r="A20" s="806" t="s">
        <v>540</v>
      </c>
      <c r="B20" s="806"/>
      <c r="C20" s="806"/>
      <c r="D20" s="806"/>
      <c r="E20" s="806"/>
      <c r="F20" s="806"/>
      <c r="G20" s="806"/>
    </row>
    <row r="21" spans="1:7">
      <c r="D21" s="44"/>
    </row>
    <row r="22" spans="1:7">
      <c r="D22" s="44"/>
    </row>
    <row r="48" spans="1:1">
      <c r="A48" s="793" t="s">
        <v>833</v>
      </c>
    </row>
  </sheetData>
  <mergeCells count="3">
    <mergeCell ref="A18:G18"/>
    <mergeCell ref="A19:G19"/>
    <mergeCell ref="A20:G20"/>
  </mergeCells>
  <printOptions horizontalCentered="1"/>
  <pageMargins left="0.70866141732283472" right="0.70866141732283472" top="0.74803149606299213" bottom="0.74803149606299213" header="0.31496062992125984" footer="0.31496062992125984"/>
  <pageSetup orientation="portrait" r:id="rId1"/>
  <headerFooter>
    <oddHeader>&amp;C&amp;"Calibri"&amp;10&amp;K000000Unclassified&amp;1#</oddHeader>
    <oddFooter>&amp;C&amp;1#&amp;"Calibri"&amp;10&amp;K000000Unclassified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Normal="100" workbookViewId="0">
      <selection activeCell="A49" sqref="A49"/>
    </sheetView>
  </sheetViews>
  <sheetFormatPr baseColWidth="10" defaultColWidth="11.42578125" defaultRowHeight="14.25"/>
  <cols>
    <col min="1" max="1" width="4.5703125" style="17" customWidth="1"/>
    <col min="2" max="5" width="11.42578125" style="17"/>
    <col min="6" max="6" width="2.7109375" style="17" customWidth="1"/>
    <col min="7" max="7" width="11.42578125" style="17"/>
    <col min="8" max="8" width="2.7109375" style="17" customWidth="1"/>
    <col min="9" max="9" width="11.42578125" style="17"/>
    <col min="10" max="10" width="2.7109375" style="17" customWidth="1"/>
    <col min="11" max="11" width="11.42578125" style="17"/>
    <col min="12" max="12" width="2.7109375" style="17" customWidth="1"/>
    <col min="13" max="13" width="11.42578125" style="17"/>
    <col min="14" max="14" width="2.7109375" style="17" customWidth="1"/>
    <col min="15" max="16384" width="11.42578125" style="17"/>
  </cols>
  <sheetData>
    <row r="1" spans="1:14" ht="15.75">
      <c r="A1" s="815" t="s">
        <v>33</v>
      </c>
      <c r="B1" s="815"/>
      <c r="C1" s="815"/>
      <c r="D1" s="815"/>
      <c r="E1" s="815"/>
      <c r="F1" s="815"/>
    </row>
    <row r="2" spans="1:14" ht="15.75">
      <c r="A2" s="287" t="s">
        <v>10</v>
      </c>
      <c r="B2" s="287"/>
      <c r="C2" s="287"/>
      <c r="D2" s="287"/>
      <c r="E2" s="287"/>
    </row>
    <row r="3" spans="1:14" ht="15.75">
      <c r="A3" s="829" t="s">
        <v>561</v>
      </c>
      <c r="B3" s="829"/>
      <c r="C3" s="829"/>
      <c r="D3" s="829"/>
      <c r="E3" s="829"/>
      <c r="J3" s="283"/>
      <c r="K3" s="283"/>
      <c r="L3" s="283"/>
      <c r="M3" s="283"/>
      <c r="N3" s="283"/>
    </row>
    <row r="4" spans="1:14" ht="15.75">
      <c r="A4" s="698" t="s">
        <v>6</v>
      </c>
      <c r="B4" s="24"/>
      <c r="J4" s="283"/>
      <c r="K4" s="283"/>
      <c r="L4" s="283"/>
      <c r="M4" s="283"/>
      <c r="N4" s="283"/>
    </row>
    <row r="5" spans="1:14" ht="15.75">
      <c r="J5" s="283"/>
      <c r="K5" s="283"/>
      <c r="L5" s="283"/>
      <c r="M5" s="283"/>
      <c r="N5" s="283"/>
    </row>
    <row r="6" spans="1:14" ht="15">
      <c r="A6" s="71">
        <v>3</v>
      </c>
      <c r="B6" s="18" t="s">
        <v>174</v>
      </c>
      <c r="K6" s="346" t="s">
        <v>116</v>
      </c>
      <c r="L6" s="111"/>
      <c r="M6" s="346" t="s">
        <v>116</v>
      </c>
      <c r="N6" s="71"/>
    </row>
    <row r="7" spans="1:14">
      <c r="A7" s="282"/>
      <c r="K7" s="145"/>
      <c r="L7" s="72" t="s">
        <v>175</v>
      </c>
      <c r="M7" s="121"/>
      <c r="N7" s="17" t="s">
        <v>175</v>
      </c>
    </row>
    <row r="8" spans="1:14">
      <c r="A8" s="282"/>
      <c r="K8" s="121"/>
      <c r="L8" s="49"/>
      <c r="M8" s="121"/>
    </row>
    <row r="9" spans="1:14">
      <c r="A9" s="282"/>
      <c r="K9" s="122"/>
      <c r="L9" s="49"/>
      <c r="M9" s="122"/>
    </row>
    <row r="10" spans="1:14" ht="15.75" thickBot="1">
      <c r="A10" s="282"/>
      <c r="K10" s="123">
        <f>SUM(K7:K9)</f>
        <v>0</v>
      </c>
      <c r="L10" s="107" t="s">
        <v>175</v>
      </c>
      <c r="M10" s="123">
        <f>SUM(M7:M9)</f>
        <v>0</v>
      </c>
      <c r="N10" s="18" t="s">
        <v>175</v>
      </c>
    </row>
    <row r="11" spans="1:14" ht="15.75" thickTop="1">
      <c r="A11" s="282"/>
      <c r="K11" s="159"/>
      <c r="L11" s="107"/>
      <c r="M11" s="159"/>
      <c r="N11" s="18"/>
    </row>
    <row r="12" spans="1:14">
      <c r="A12" s="282"/>
      <c r="L12" s="49"/>
    </row>
    <row r="13" spans="1:14" ht="15.75">
      <c r="A13" s="71">
        <v>4</v>
      </c>
      <c r="B13" s="18" t="s">
        <v>176</v>
      </c>
      <c r="E13" s="301"/>
      <c r="F13" s="301"/>
      <c r="G13" s="302" t="s">
        <v>177</v>
      </c>
      <c r="H13" s="301"/>
      <c r="I13" s="302" t="s">
        <v>178</v>
      </c>
      <c r="J13" s="73"/>
      <c r="K13" s="346" t="s">
        <v>116</v>
      </c>
      <c r="L13" s="71"/>
      <c r="M13" s="346" t="s">
        <v>116</v>
      </c>
      <c r="N13" s="93"/>
    </row>
    <row r="14" spans="1:14">
      <c r="A14" s="282"/>
      <c r="B14" s="17" t="s">
        <v>179</v>
      </c>
      <c r="E14" s="53"/>
      <c r="F14" s="39"/>
      <c r="G14" s="127"/>
      <c r="H14" s="93" t="s">
        <v>175</v>
      </c>
      <c r="I14" s="127"/>
      <c r="J14" s="93" t="s">
        <v>175</v>
      </c>
      <c r="K14" s="121"/>
      <c r="L14" s="93" t="s">
        <v>175</v>
      </c>
      <c r="M14" s="121"/>
      <c r="N14" s="109" t="s">
        <v>175</v>
      </c>
    </row>
    <row r="15" spans="1:14">
      <c r="A15" s="282"/>
      <c r="B15" s="17" t="s">
        <v>180</v>
      </c>
      <c r="E15" s="53"/>
      <c r="F15" s="53"/>
      <c r="G15" s="127"/>
      <c r="H15" s="109"/>
      <c r="I15" s="127"/>
      <c r="J15" s="109"/>
      <c r="K15" s="121"/>
      <c r="L15" s="109"/>
      <c r="M15" s="121"/>
      <c r="N15" s="109"/>
    </row>
    <row r="16" spans="1:14">
      <c r="A16" s="282"/>
      <c r="B16" s="17" t="s">
        <v>181</v>
      </c>
      <c r="E16" s="53"/>
      <c r="F16" s="53"/>
      <c r="G16" s="128"/>
      <c r="H16" s="109"/>
      <c r="I16" s="128"/>
      <c r="J16" s="109"/>
      <c r="K16" s="122"/>
      <c r="L16" s="109"/>
      <c r="M16" s="122"/>
      <c r="N16" s="109"/>
    </row>
    <row r="17" spans="1:14">
      <c r="A17" s="282"/>
      <c r="E17" s="53"/>
      <c r="F17" s="53"/>
      <c r="G17" s="127">
        <f>G14+G15-G16</f>
        <v>0</v>
      </c>
      <c r="H17" s="109"/>
      <c r="I17" s="127">
        <f>I14+I15-I16</f>
        <v>0</v>
      </c>
      <c r="J17" s="109"/>
      <c r="K17" s="127">
        <f>K14+K15-K16</f>
        <v>0</v>
      </c>
      <c r="L17" s="109"/>
      <c r="M17" s="127">
        <f>M14+M15-M16</f>
        <v>0</v>
      </c>
      <c r="N17" s="109"/>
    </row>
    <row r="18" spans="1:14">
      <c r="A18" s="282"/>
      <c r="E18" s="40"/>
      <c r="F18" s="40"/>
      <c r="G18" s="40"/>
      <c r="H18" s="109"/>
      <c r="I18" s="40"/>
      <c r="J18" s="109"/>
      <c r="L18" s="109"/>
      <c r="N18" s="109"/>
    </row>
    <row r="19" spans="1:14">
      <c r="A19" s="282"/>
      <c r="B19" s="17" t="s">
        <v>182</v>
      </c>
      <c r="E19" s="40"/>
      <c r="F19" s="40"/>
      <c r="G19" s="146"/>
      <c r="H19" s="109"/>
      <c r="I19" s="146"/>
      <c r="J19" s="109"/>
      <c r="K19" s="125"/>
      <c r="L19" s="109"/>
      <c r="M19" s="125"/>
      <c r="N19" s="109"/>
    </row>
    <row r="20" spans="1:14">
      <c r="A20" s="282"/>
      <c r="B20" s="17" t="s">
        <v>183</v>
      </c>
      <c r="E20" s="40"/>
      <c r="F20" s="40"/>
      <c r="G20" s="146"/>
      <c r="H20" s="109"/>
      <c r="I20" s="146"/>
      <c r="J20" s="109"/>
      <c r="K20" s="125"/>
      <c r="L20" s="109"/>
      <c r="M20" s="125"/>
      <c r="N20" s="109"/>
    </row>
    <row r="21" spans="1:14">
      <c r="A21" s="282"/>
      <c r="B21" s="17" t="s">
        <v>184</v>
      </c>
      <c r="E21" s="39"/>
      <c r="F21" s="39"/>
      <c r="G21" s="135"/>
      <c r="H21" s="110"/>
      <c r="I21" s="135"/>
      <c r="J21" s="110"/>
      <c r="K21" s="135"/>
      <c r="L21" s="110"/>
      <c r="M21" s="135"/>
      <c r="N21" s="93"/>
    </row>
    <row r="22" spans="1:14">
      <c r="A22" s="282"/>
      <c r="B22" s="17" t="s">
        <v>185</v>
      </c>
      <c r="G22" s="125"/>
      <c r="H22" s="93"/>
      <c r="I22" s="125"/>
      <c r="J22" s="93"/>
      <c r="K22" s="125"/>
      <c r="L22" s="93"/>
      <c r="M22" s="125"/>
      <c r="N22" s="93"/>
    </row>
    <row r="23" spans="1:14">
      <c r="A23" s="282"/>
      <c r="B23" s="17" t="s">
        <v>186</v>
      </c>
      <c r="E23" s="39"/>
      <c r="G23" s="125"/>
      <c r="H23" s="93"/>
      <c r="I23" s="125"/>
      <c r="J23" s="93"/>
      <c r="K23" s="125"/>
      <c r="L23" s="93"/>
      <c r="M23" s="125"/>
      <c r="N23" s="93"/>
    </row>
    <row r="24" spans="1:14" ht="15">
      <c r="A24" s="282"/>
      <c r="B24" s="17" t="s">
        <v>187</v>
      </c>
      <c r="E24" s="39"/>
      <c r="G24" s="125"/>
      <c r="H24" s="93"/>
      <c r="I24" s="125"/>
      <c r="J24" s="93"/>
      <c r="K24" s="125"/>
      <c r="L24" s="93"/>
      <c r="M24" s="125"/>
      <c r="N24" s="111"/>
    </row>
    <row r="25" spans="1:14" ht="15.75" thickBot="1">
      <c r="A25" s="282"/>
      <c r="E25" s="39"/>
      <c r="G25" s="123">
        <f>SUM(G17:G24)</f>
        <v>0</v>
      </c>
      <c r="H25" s="111" t="s">
        <v>175</v>
      </c>
      <c r="I25" s="123">
        <f>SUM(I17:I24)</f>
        <v>0</v>
      </c>
      <c r="J25" s="111" t="s">
        <v>175</v>
      </c>
      <c r="K25" s="123">
        <f>SUM(K17:K24)</f>
        <v>0</v>
      </c>
      <c r="L25" s="111" t="s">
        <v>175</v>
      </c>
      <c r="M25" s="123">
        <f>SUM(M17:M24)</f>
        <v>0</v>
      </c>
      <c r="N25" s="111" t="s">
        <v>175</v>
      </c>
    </row>
    <row r="26" spans="1:14" ht="15" thickTop="1">
      <c r="A26" s="282"/>
      <c r="E26" s="39"/>
      <c r="G26" s="39"/>
      <c r="H26" s="93"/>
      <c r="I26" s="39"/>
      <c r="J26" s="93"/>
      <c r="K26" s="39"/>
      <c r="L26" s="93"/>
      <c r="M26" s="39"/>
      <c r="N26" s="93"/>
    </row>
    <row r="27" spans="1:14">
      <c r="A27" s="282"/>
      <c r="E27" s="39"/>
      <c r="G27" s="39"/>
      <c r="H27" s="93"/>
      <c r="I27" s="39"/>
      <c r="J27" s="93"/>
      <c r="K27" s="39"/>
      <c r="L27" s="93"/>
      <c r="M27" s="39"/>
      <c r="N27" s="93"/>
    </row>
    <row r="28" spans="1:14">
      <c r="A28" s="282"/>
      <c r="E28" s="39"/>
      <c r="G28" s="39"/>
      <c r="H28" s="93"/>
      <c r="I28" s="39"/>
      <c r="J28" s="93"/>
      <c r="K28" s="39"/>
      <c r="L28" s="93"/>
      <c r="M28" s="39"/>
      <c r="N28" s="93"/>
    </row>
    <row r="29" spans="1:14" ht="15">
      <c r="A29" s="282"/>
      <c r="H29" s="93"/>
      <c r="J29" s="93"/>
      <c r="L29" s="93"/>
      <c r="N29" s="108"/>
    </row>
    <row r="30" spans="1:14" ht="15">
      <c r="A30" s="71">
        <v>5</v>
      </c>
      <c r="B30" s="18" t="s">
        <v>188</v>
      </c>
      <c r="E30" s="301"/>
      <c r="F30" s="301"/>
      <c r="G30" s="302" t="s">
        <v>177</v>
      </c>
      <c r="H30" s="108"/>
      <c r="I30" s="302" t="s">
        <v>178</v>
      </c>
      <c r="J30" s="108"/>
      <c r="K30" s="346" t="s">
        <v>116</v>
      </c>
      <c r="L30" s="108"/>
      <c r="M30" s="346" t="s">
        <v>116</v>
      </c>
      <c r="N30" s="93"/>
    </row>
    <row r="31" spans="1:14">
      <c r="B31" s="17" t="s">
        <v>189</v>
      </c>
      <c r="E31" s="53"/>
      <c r="F31" s="39"/>
      <c r="G31" s="127"/>
      <c r="H31" s="93" t="s">
        <v>175</v>
      </c>
      <c r="I31" s="127"/>
      <c r="J31" s="93" t="s">
        <v>175</v>
      </c>
      <c r="K31" s="145"/>
      <c r="L31" s="93" t="s">
        <v>175</v>
      </c>
      <c r="M31" s="121"/>
      <c r="N31" s="93" t="s">
        <v>175</v>
      </c>
    </row>
    <row r="32" spans="1:14">
      <c r="B32" s="17" t="s">
        <v>61</v>
      </c>
      <c r="E32" s="39"/>
      <c r="F32" s="39"/>
      <c r="G32" s="121"/>
      <c r="H32" s="93"/>
      <c r="I32" s="121"/>
      <c r="J32" s="93"/>
      <c r="K32" s="121"/>
      <c r="L32" s="93"/>
      <c r="M32" s="121"/>
      <c r="N32" s="93"/>
    </row>
    <row r="33" spans="2:14">
      <c r="B33" s="17" t="s">
        <v>63</v>
      </c>
      <c r="G33" s="121"/>
      <c r="H33" s="93"/>
      <c r="I33" s="121"/>
      <c r="J33" s="93"/>
      <c r="K33" s="121"/>
      <c r="L33" s="93"/>
      <c r="M33" s="121"/>
      <c r="N33" s="93"/>
    </row>
    <row r="34" spans="2:14">
      <c r="B34" s="17" t="s">
        <v>64</v>
      </c>
      <c r="G34" s="121"/>
      <c r="H34" s="93"/>
      <c r="I34" s="121"/>
      <c r="J34" s="93"/>
      <c r="K34" s="121"/>
      <c r="L34" s="93"/>
      <c r="M34" s="121"/>
      <c r="N34" s="93"/>
    </row>
    <row r="35" spans="2:14">
      <c r="B35" s="17" t="s">
        <v>190</v>
      </c>
      <c r="G35" s="121"/>
      <c r="H35" s="93"/>
      <c r="I35" s="121"/>
      <c r="J35" s="93"/>
      <c r="K35" s="121"/>
      <c r="L35" s="93"/>
      <c r="M35" s="121"/>
      <c r="N35" s="93"/>
    </row>
    <row r="36" spans="2:14">
      <c r="B36" s="17" t="s">
        <v>191</v>
      </c>
      <c r="G36" s="121"/>
      <c r="H36" s="93"/>
      <c r="I36" s="121"/>
      <c r="J36" s="93"/>
      <c r="K36" s="121"/>
      <c r="L36" s="93"/>
      <c r="M36" s="121"/>
      <c r="N36" s="93"/>
    </row>
    <row r="37" spans="2:14" ht="15">
      <c r="B37" s="24" t="s">
        <v>144</v>
      </c>
      <c r="G37" s="121"/>
      <c r="H37" s="93"/>
      <c r="I37" s="121"/>
      <c r="J37" s="93"/>
      <c r="K37" s="121"/>
      <c r="L37" s="93"/>
      <c r="M37" s="121"/>
      <c r="N37" s="111"/>
    </row>
    <row r="38" spans="2:14" ht="15.75" thickBot="1">
      <c r="G38" s="123">
        <f>SUM(G31:G37)</f>
        <v>0</v>
      </c>
      <c r="H38" s="111" t="s">
        <v>175</v>
      </c>
      <c r="I38" s="123">
        <f>SUM(I31:I37)</f>
        <v>0</v>
      </c>
      <c r="J38" s="111" t="s">
        <v>175</v>
      </c>
      <c r="K38" s="123">
        <f>SUM(K31:K37)</f>
        <v>0</v>
      </c>
      <c r="L38" s="111" t="s">
        <v>175</v>
      </c>
      <c r="M38" s="123">
        <f>SUM(M31:M37)</f>
        <v>0</v>
      </c>
      <c r="N38" s="111" t="s">
        <v>175</v>
      </c>
    </row>
    <row r="39" spans="2:14" ht="15" thickTop="1">
      <c r="H39" s="93"/>
      <c r="J39" s="93"/>
      <c r="L39" s="93"/>
      <c r="N39" s="93"/>
    </row>
    <row r="40" spans="2:14">
      <c r="H40" s="93"/>
      <c r="J40" s="93"/>
      <c r="L40" s="93"/>
      <c r="N40" s="93"/>
    </row>
    <row r="41" spans="2:14">
      <c r="H41" s="93"/>
      <c r="J41" s="93"/>
      <c r="L41" s="93"/>
      <c r="N41" s="93"/>
    </row>
    <row r="42" spans="2:14">
      <c r="H42" s="93"/>
      <c r="J42" s="93"/>
      <c r="L42" s="93"/>
      <c r="N42" s="93"/>
    </row>
    <row r="43" spans="2:14">
      <c r="H43" s="93"/>
      <c r="J43" s="93"/>
      <c r="L43" s="93"/>
      <c r="N43" s="93"/>
    </row>
    <row r="44" spans="2:14">
      <c r="H44" s="93"/>
      <c r="J44" s="93"/>
      <c r="L44" s="93"/>
      <c r="N44" s="93"/>
    </row>
    <row r="45" spans="2:14">
      <c r="H45" s="93"/>
      <c r="J45" s="93"/>
      <c r="L45" s="93"/>
      <c r="N45" s="93"/>
    </row>
    <row r="46" spans="2:14">
      <c r="H46" s="93"/>
      <c r="J46" s="93"/>
      <c r="L46" s="93"/>
      <c r="N46" s="93"/>
    </row>
    <row r="47" spans="2:14">
      <c r="H47" s="93"/>
      <c r="J47" s="93"/>
      <c r="L47" s="93"/>
      <c r="N47" s="93"/>
    </row>
    <row r="48" spans="2:14">
      <c r="H48" s="93"/>
      <c r="J48" s="93"/>
      <c r="L48" s="93"/>
      <c r="N48" s="93"/>
    </row>
    <row r="49" spans="8:14">
      <c r="H49" s="93"/>
      <c r="J49" s="93"/>
      <c r="L49" s="93"/>
      <c r="N49" s="93"/>
    </row>
    <row r="50" spans="8:14">
      <c r="H50" s="93"/>
      <c r="J50" s="93"/>
      <c r="L50" s="93"/>
      <c r="N50" s="93"/>
    </row>
    <row r="51" spans="8:14">
      <c r="H51" s="93"/>
      <c r="J51" s="93"/>
      <c r="L51" s="93"/>
      <c r="N51" s="93"/>
    </row>
    <row r="52" spans="8:14">
      <c r="H52" s="93"/>
      <c r="J52" s="93"/>
      <c r="L52" s="93"/>
      <c r="N52" s="93"/>
    </row>
    <row r="53" spans="8:14">
      <c r="H53" s="93"/>
      <c r="J53" s="93"/>
      <c r="L53" s="93"/>
      <c r="N53" s="93"/>
    </row>
    <row r="54" spans="8:14">
      <c r="H54" s="93"/>
      <c r="J54" s="93"/>
      <c r="L54" s="93"/>
      <c r="N54" s="93"/>
    </row>
    <row r="55" spans="8:14">
      <c r="H55" s="93"/>
      <c r="J55" s="93"/>
      <c r="L55" s="93"/>
      <c r="N55" s="93"/>
    </row>
    <row r="56" spans="8:14">
      <c r="H56" s="93"/>
      <c r="J56" s="93"/>
      <c r="L56" s="93"/>
      <c r="N56" s="93"/>
    </row>
    <row r="57" spans="8:14">
      <c r="H57" s="93"/>
      <c r="J57" s="93"/>
      <c r="L57" s="93"/>
      <c r="N57" s="93"/>
    </row>
    <row r="58" spans="8:14">
      <c r="H58" s="93"/>
      <c r="J58" s="93"/>
      <c r="L58" s="93"/>
      <c r="N58" s="93"/>
    </row>
    <row r="59" spans="8:14">
      <c r="H59" s="93"/>
      <c r="J59" s="93"/>
      <c r="L59" s="93"/>
    </row>
  </sheetData>
  <mergeCells count="2">
    <mergeCell ref="A3:E3"/>
    <mergeCell ref="A1:F1"/>
  </mergeCells>
  <pageMargins left="0" right="0.15748031496062992" top="0.31496062992125984" bottom="0.19685039370078741" header="0.31496062992125984" footer="0.31496062992125984"/>
  <pageSetup scale="90" orientation="portrait" r:id="rId1"/>
  <headerFooter>
    <oddHeader>&amp;C&amp;"Calibri"&amp;10&amp;K000000Unclassified&amp;1#</oddHeader>
    <oddFooter>&amp;C&amp;1#&amp;"Calibri"&amp;10&amp;K000000Unclassified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A49" sqref="A49"/>
    </sheetView>
  </sheetViews>
  <sheetFormatPr baseColWidth="10" defaultColWidth="11.42578125" defaultRowHeight="14.25"/>
  <cols>
    <col min="1" max="1" width="4.5703125" style="17" customWidth="1"/>
    <col min="2" max="2" width="4" style="17" customWidth="1"/>
    <col min="3" max="4" width="11.42578125" style="17"/>
    <col min="5" max="5" width="19.42578125" style="17" customWidth="1"/>
    <col min="6" max="6" width="17" style="17" customWidth="1"/>
    <col min="7" max="7" width="12.7109375" style="17" customWidth="1"/>
    <col min="8" max="8" width="2.7109375" style="17" customWidth="1"/>
    <col min="9" max="9" width="12.7109375" style="17" customWidth="1"/>
    <col min="10" max="10" width="2.7109375" style="17" customWidth="1"/>
    <col min="11" max="11" width="12.7109375" style="17" customWidth="1"/>
    <col min="12" max="12" width="2.7109375" style="17" customWidth="1"/>
    <col min="13" max="16384" width="11.42578125" style="17"/>
  </cols>
  <sheetData>
    <row r="1" spans="1:12" ht="15.75">
      <c r="A1" s="339" t="s">
        <v>33</v>
      </c>
    </row>
    <row r="2" spans="1:12" ht="15.75">
      <c r="A2" s="287" t="s">
        <v>10</v>
      </c>
      <c r="B2" s="287"/>
      <c r="C2" s="287"/>
      <c r="D2" s="287"/>
      <c r="E2" s="287"/>
    </row>
    <row r="3" spans="1:12" ht="15.75">
      <c r="A3" s="287" t="s">
        <v>561</v>
      </c>
      <c r="B3" s="287"/>
      <c r="C3" s="287"/>
      <c r="D3" s="287"/>
      <c r="E3" s="287"/>
      <c r="H3" s="283"/>
      <c r="I3" s="283"/>
      <c r="J3" s="283"/>
      <c r="K3" s="283"/>
      <c r="L3" s="283"/>
    </row>
    <row r="4" spans="1:12" ht="15.75">
      <c r="A4" s="698" t="s">
        <v>6</v>
      </c>
    </row>
    <row r="6" spans="1:12" ht="15">
      <c r="A6" s="71">
        <v>6</v>
      </c>
      <c r="B6" s="227" t="s">
        <v>192</v>
      </c>
      <c r="C6" s="40"/>
      <c r="D6" s="40"/>
      <c r="E6" s="40"/>
      <c r="F6" s="40"/>
    </row>
    <row r="7" spans="1:12">
      <c r="A7" s="282"/>
    </row>
    <row r="8" spans="1:12" ht="15">
      <c r="A8" s="282"/>
      <c r="B8" s="18" t="s">
        <v>193</v>
      </c>
      <c r="C8" s="18" t="s">
        <v>102</v>
      </c>
    </row>
    <row r="9" spans="1:12">
      <c r="A9" s="282"/>
    </row>
    <row r="10" spans="1:12" ht="88.5" customHeight="1">
      <c r="A10" s="282"/>
      <c r="C10" s="833" t="s">
        <v>562</v>
      </c>
      <c r="D10" s="833"/>
      <c r="E10" s="833"/>
      <c r="F10" s="833"/>
      <c r="G10" s="833"/>
      <c r="H10" s="833"/>
      <c r="I10" s="833"/>
      <c r="J10" s="833"/>
      <c r="K10" s="833"/>
      <c r="L10" s="833"/>
    </row>
    <row r="11" spans="1:12">
      <c r="A11" s="282"/>
    </row>
    <row r="12" spans="1:12">
      <c r="A12" s="282"/>
      <c r="C12" s="17" t="s">
        <v>79</v>
      </c>
      <c r="K12" s="121"/>
      <c r="L12" s="282" t="s">
        <v>175</v>
      </c>
    </row>
    <row r="13" spans="1:12">
      <c r="A13" s="282"/>
      <c r="C13" s="17" t="s">
        <v>194</v>
      </c>
      <c r="K13" s="121"/>
      <c r="L13" s="282"/>
    </row>
    <row r="14" spans="1:12">
      <c r="A14" s="282"/>
      <c r="C14" s="17" t="s">
        <v>195</v>
      </c>
      <c r="K14" s="121"/>
      <c r="L14" s="282"/>
    </row>
    <row r="15" spans="1:12">
      <c r="A15" s="282"/>
      <c r="C15" s="17" t="s">
        <v>196</v>
      </c>
      <c r="K15" s="126"/>
      <c r="L15" s="282"/>
    </row>
    <row r="16" spans="1:12" ht="15.75" thickBot="1">
      <c r="A16" s="282"/>
      <c r="K16" s="123">
        <f>SUM(K12:K15)</f>
        <v>0</v>
      </c>
      <c r="L16" s="71" t="s">
        <v>175</v>
      </c>
    </row>
    <row r="17" spans="1:12" ht="15.75" thickTop="1">
      <c r="A17" s="282"/>
      <c r="K17" s="159"/>
      <c r="L17" s="71"/>
    </row>
    <row r="18" spans="1:12">
      <c r="A18" s="282"/>
      <c r="L18" s="282"/>
    </row>
    <row r="19" spans="1:12" ht="15">
      <c r="A19" s="282"/>
      <c r="B19" s="18" t="s">
        <v>197</v>
      </c>
      <c r="C19" s="227" t="s">
        <v>198</v>
      </c>
    </row>
    <row r="20" spans="1:12">
      <c r="A20" s="282"/>
    </row>
    <row r="21" spans="1:12" ht="129.75" customHeight="1">
      <c r="A21" s="282"/>
      <c r="C21" s="833" t="s">
        <v>199</v>
      </c>
      <c r="D21" s="833"/>
      <c r="E21" s="833"/>
      <c r="F21" s="833"/>
      <c r="G21" s="833"/>
      <c r="H21" s="833"/>
      <c r="I21" s="833"/>
      <c r="J21" s="833"/>
      <c r="K21" s="833"/>
      <c r="L21" s="833"/>
    </row>
    <row r="22" spans="1:12">
      <c r="A22" s="282"/>
    </row>
    <row r="23" spans="1:12">
      <c r="A23" s="282"/>
      <c r="C23" s="17" t="s">
        <v>79</v>
      </c>
      <c r="K23" s="121"/>
      <c r="L23" s="282" t="s">
        <v>175</v>
      </c>
    </row>
    <row r="24" spans="1:12">
      <c r="A24" s="282"/>
      <c r="C24" s="17" t="s">
        <v>194</v>
      </c>
      <c r="K24" s="121"/>
    </row>
    <row r="25" spans="1:12">
      <c r="A25" s="282"/>
      <c r="C25" s="17" t="s">
        <v>195</v>
      </c>
      <c r="K25" s="126"/>
    </row>
    <row r="26" spans="1:12">
      <c r="A26" s="282"/>
      <c r="C26" s="17" t="s">
        <v>196</v>
      </c>
      <c r="K26" s="126"/>
    </row>
    <row r="27" spans="1:12" ht="15.75" thickBot="1">
      <c r="A27" s="282"/>
      <c r="K27" s="123">
        <f>SUM(K23:K26)</f>
        <v>0</v>
      </c>
      <c r="L27" s="71" t="s">
        <v>175</v>
      </c>
    </row>
    <row r="28" spans="1:12" ht="15.75" thickTop="1">
      <c r="A28" s="282"/>
      <c r="K28" s="159"/>
      <c r="L28" s="71"/>
    </row>
    <row r="29" spans="1:12">
      <c r="A29" s="282"/>
    </row>
    <row r="30" spans="1:12" ht="15">
      <c r="A30" s="71">
        <v>7</v>
      </c>
      <c r="B30" s="18" t="s">
        <v>174</v>
      </c>
      <c r="C30" s="18"/>
    </row>
    <row r="31" spans="1:12" ht="15">
      <c r="A31" s="282"/>
      <c r="I31" s="346" t="s">
        <v>116</v>
      </c>
      <c r="J31" s="71"/>
      <c r="K31" s="346" t="s">
        <v>116</v>
      </c>
      <c r="L31" s="71"/>
    </row>
    <row r="32" spans="1:12">
      <c r="A32" s="282"/>
      <c r="I32" s="145"/>
      <c r="J32" s="17" t="s">
        <v>175</v>
      </c>
      <c r="K32" s="121"/>
      <c r="L32" s="17" t="s">
        <v>175</v>
      </c>
    </row>
    <row r="33" spans="1:12">
      <c r="A33" s="282"/>
      <c r="I33" s="121"/>
      <c r="K33" s="121"/>
    </row>
    <row r="34" spans="1:12">
      <c r="A34" s="282"/>
      <c r="I34" s="122"/>
      <c r="K34" s="122"/>
    </row>
    <row r="35" spans="1:12" ht="15.75" thickBot="1">
      <c r="A35" s="282"/>
      <c r="I35" s="123">
        <f>SUM(I32:I34)</f>
        <v>0</v>
      </c>
      <c r="J35" s="18" t="s">
        <v>175</v>
      </c>
      <c r="K35" s="123">
        <f>SUM(K32:K34)</f>
        <v>0</v>
      </c>
      <c r="L35" s="18" t="s">
        <v>175</v>
      </c>
    </row>
    <row r="36" spans="1:12" ht="15" thickTop="1"/>
  </sheetData>
  <mergeCells count="2">
    <mergeCell ref="C10:L10"/>
    <mergeCell ref="C21:L21"/>
  </mergeCells>
  <pageMargins left="0" right="0.15748031496062992" top="0.31496062992125984" bottom="0.19685039370078741" header="0.31496062992125984" footer="0.31496062992125984"/>
  <pageSetup scale="90" orientation="portrait" r:id="rId1"/>
  <headerFooter>
    <oddHeader>&amp;C&amp;"Calibri"&amp;10&amp;K000000Unclassified&amp;1#</oddHeader>
    <oddFooter>&amp;C&amp;1#&amp;"Calibri"&amp;10&amp;K000000Unclassified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topLeftCell="A4" zoomScaleNormal="100" workbookViewId="0">
      <selection activeCell="A49" sqref="A49"/>
    </sheetView>
  </sheetViews>
  <sheetFormatPr baseColWidth="10" defaultColWidth="11.42578125" defaultRowHeight="14.25"/>
  <cols>
    <col min="1" max="1" width="3.7109375" style="17" customWidth="1"/>
    <col min="2" max="2" width="11.42578125" style="17"/>
    <col min="3" max="3" width="19" style="17" customWidth="1"/>
    <col min="4" max="4" width="13.7109375" style="17" customWidth="1"/>
    <col min="5" max="5" width="2.7109375" style="39" customWidth="1"/>
    <col min="6" max="6" width="13.7109375" style="17" customWidth="1"/>
    <col min="7" max="7" width="2.7109375" style="39" customWidth="1"/>
    <col min="8" max="8" width="14.7109375" style="17" customWidth="1"/>
    <col min="9" max="9" width="2.7109375" style="39" customWidth="1"/>
    <col min="10" max="10" width="15" style="17" customWidth="1"/>
    <col min="11" max="11" width="2.7109375" style="17" customWidth="1"/>
    <col min="12" max="12" width="13.7109375" style="17" customWidth="1"/>
    <col min="13" max="13" width="2.7109375" style="17" customWidth="1"/>
    <col min="14" max="14" width="13.7109375" style="17" customWidth="1"/>
    <col min="15" max="15" width="2.7109375" style="17" customWidth="1"/>
    <col min="16" max="16384" width="11.42578125" style="17"/>
  </cols>
  <sheetData>
    <row r="1" spans="1:15" ht="15.75">
      <c r="A1" s="815" t="s">
        <v>33</v>
      </c>
      <c r="B1" s="815"/>
      <c r="C1" s="815"/>
      <c r="D1" s="815"/>
      <c r="E1" s="815"/>
    </row>
    <row r="2" spans="1:15" ht="15.75">
      <c r="A2" s="287" t="s">
        <v>10</v>
      </c>
      <c r="B2" s="287"/>
      <c r="C2" s="287"/>
      <c r="D2" s="287"/>
      <c r="E2" s="287"/>
    </row>
    <row r="3" spans="1:15" ht="15.75">
      <c r="A3" s="298" t="s">
        <v>561</v>
      </c>
      <c r="B3" s="298"/>
      <c r="C3" s="298"/>
      <c r="D3" s="298"/>
      <c r="E3" s="298"/>
      <c r="K3" s="283"/>
      <c r="L3" s="283"/>
      <c r="M3" s="283"/>
      <c r="N3" s="283"/>
      <c r="O3" s="283"/>
    </row>
    <row r="4" spans="1:15" ht="15.75">
      <c r="A4" s="284" t="s">
        <v>6</v>
      </c>
      <c r="B4" s="307"/>
      <c r="C4" s="307"/>
      <c r="D4" s="307"/>
      <c r="E4" s="307"/>
      <c r="K4" s="283"/>
      <c r="L4" s="283"/>
      <c r="M4" s="283"/>
      <c r="N4" s="283"/>
      <c r="O4" s="283"/>
    </row>
    <row r="6" spans="1:15" ht="15">
      <c r="A6" s="25">
        <v>8</v>
      </c>
      <c r="B6" s="836" t="s">
        <v>164</v>
      </c>
      <c r="C6" s="836"/>
      <c r="D6" s="23"/>
      <c r="E6" s="100"/>
      <c r="F6" s="34"/>
      <c r="G6" s="45"/>
      <c r="H6" s="34"/>
      <c r="I6" s="45"/>
      <c r="J6" s="34"/>
      <c r="K6" s="34"/>
      <c r="L6" s="34"/>
      <c r="M6" s="24"/>
    </row>
    <row r="7" spans="1:15" ht="15">
      <c r="A7" s="25"/>
      <c r="B7" s="23"/>
      <c r="C7" s="23"/>
      <c r="D7" s="23"/>
      <c r="E7" s="100"/>
      <c r="F7" s="34"/>
      <c r="G7" s="45"/>
      <c r="H7" s="34"/>
      <c r="I7" s="45"/>
      <c r="J7" s="34"/>
      <c r="K7" s="34"/>
      <c r="L7" s="34"/>
      <c r="M7" s="24"/>
    </row>
    <row r="8" spans="1:15" ht="15">
      <c r="A8" s="60"/>
      <c r="B8" s="837" t="s">
        <v>177</v>
      </c>
      <c r="C8" s="837"/>
      <c r="D8" s="243"/>
      <c r="E8" s="244"/>
      <c r="F8" s="245"/>
      <c r="G8" s="246"/>
      <c r="H8" s="245"/>
      <c r="I8" s="246"/>
      <c r="J8" s="245"/>
      <c r="K8" s="245"/>
      <c r="L8" s="245"/>
      <c r="M8" s="247"/>
      <c r="N8" s="248"/>
    </row>
    <row r="9" spans="1:15" ht="15" customHeight="1">
      <c r="A9" s="25"/>
      <c r="B9" s="24"/>
      <c r="C9" s="24"/>
      <c r="D9" s="834" t="s">
        <v>164</v>
      </c>
      <c r="E9" s="834"/>
      <c r="F9" s="834"/>
      <c r="G9" s="834"/>
      <c r="H9" s="834"/>
      <c r="I9" s="834"/>
      <c r="J9" s="834"/>
      <c r="K9" s="834"/>
      <c r="L9" s="834"/>
    </row>
    <row r="10" spans="1:15" ht="15">
      <c r="A10" s="25"/>
      <c r="B10" s="24"/>
      <c r="C10" s="24"/>
      <c r="D10" s="835" t="s">
        <v>116</v>
      </c>
      <c r="E10" s="835"/>
      <c r="F10" s="835"/>
      <c r="G10" s="835"/>
      <c r="H10" s="835"/>
      <c r="I10" s="835"/>
      <c r="J10" s="835"/>
      <c r="K10" s="835"/>
      <c r="L10" s="835"/>
      <c r="N10" s="347" t="s">
        <v>116</v>
      </c>
    </row>
    <row r="11" spans="1:15" ht="29.25">
      <c r="A11" s="25"/>
      <c r="B11" s="26"/>
      <c r="C11" s="26"/>
      <c r="D11" s="27" t="s">
        <v>200</v>
      </c>
      <c r="E11" s="101"/>
      <c r="F11" s="74" t="s">
        <v>201</v>
      </c>
      <c r="G11" s="102"/>
      <c r="H11" s="20" t="s">
        <v>202</v>
      </c>
      <c r="I11" s="103"/>
      <c r="J11" s="20" t="s">
        <v>203</v>
      </c>
      <c r="K11" s="20"/>
      <c r="L11" s="282" t="s">
        <v>204</v>
      </c>
      <c r="M11" s="26"/>
      <c r="N11" s="282" t="s">
        <v>204</v>
      </c>
    </row>
    <row r="12" spans="1:15" ht="15">
      <c r="A12" s="25"/>
      <c r="B12" s="24"/>
      <c r="C12" s="24"/>
      <c r="D12" s="29"/>
      <c r="E12" s="33"/>
      <c r="F12" s="29"/>
      <c r="G12" s="33"/>
      <c r="H12" s="29"/>
      <c r="I12" s="33"/>
      <c r="J12" s="29"/>
      <c r="K12" s="29"/>
      <c r="L12" s="29"/>
      <c r="M12" s="29"/>
      <c r="N12" s="29"/>
      <c r="O12" s="95"/>
    </row>
    <row r="13" spans="1:15" ht="15">
      <c r="A13" s="25"/>
      <c r="B13" s="820" t="s">
        <v>205</v>
      </c>
      <c r="C13" s="820"/>
      <c r="D13" s="141">
        <v>0</v>
      </c>
      <c r="E13" s="113" t="s">
        <v>175</v>
      </c>
      <c r="F13" s="141">
        <v>0</v>
      </c>
      <c r="G13" s="113" t="s">
        <v>175</v>
      </c>
      <c r="H13" s="141">
        <v>0</v>
      </c>
      <c r="I13" s="113" t="s">
        <v>175</v>
      </c>
      <c r="J13" s="141">
        <v>0</v>
      </c>
      <c r="K13" s="113" t="s">
        <v>175</v>
      </c>
      <c r="L13" s="144">
        <f>SUM(F13:J13)</f>
        <v>0</v>
      </c>
      <c r="M13" s="113" t="s">
        <v>175</v>
      </c>
      <c r="N13" s="144">
        <v>0</v>
      </c>
      <c r="O13" s="113" t="s">
        <v>175</v>
      </c>
    </row>
    <row r="14" spans="1:15" ht="15">
      <c r="A14" s="25"/>
      <c r="B14" s="24"/>
      <c r="C14" s="30"/>
      <c r="D14" s="141"/>
      <c r="E14" s="113"/>
      <c r="F14" s="141"/>
      <c r="G14" s="113"/>
      <c r="H14" s="141"/>
      <c r="I14" s="113"/>
      <c r="J14" s="141"/>
      <c r="K14" s="113"/>
      <c r="L14" s="144"/>
      <c r="M14" s="113"/>
      <c r="N14" s="144"/>
      <c r="O14" s="113"/>
    </row>
    <row r="15" spans="1:15" ht="15">
      <c r="A15" s="25"/>
      <c r="B15" s="820" t="s">
        <v>206</v>
      </c>
      <c r="C15" s="820"/>
      <c r="D15" s="141">
        <v>0</v>
      </c>
      <c r="E15" s="113"/>
      <c r="F15" s="141">
        <v>0</v>
      </c>
      <c r="G15" s="113"/>
      <c r="H15" s="141">
        <v>0</v>
      </c>
      <c r="I15" s="113"/>
      <c r="J15" s="141">
        <v>0</v>
      </c>
      <c r="K15" s="113"/>
      <c r="L15" s="144">
        <f>SUM(F15:J15)</f>
        <v>0</v>
      </c>
      <c r="M15" s="113"/>
      <c r="N15" s="144">
        <v>0</v>
      </c>
      <c r="O15" s="113"/>
    </row>
    <row r="16" spans="1:15" ht="15">
      <c r="A16" s="25"/>
      <c r="B16" s="31"/>
      <c r="C16" s="24"/>
      <c r="D16" s="141"/>
      <c r="E16" s="113"/>
      <c r="F16" s="141"/>
      <c r="G16" s="113"/>
      <c r="H16" s="141"/>
      <c r="I16" s="113"/>
      <c r="J16" s="141"/>
      <c r="K16" s="113"/>
      <c r="L16" s="144"/>
      <c r="M16" s="113"/>
      <c r="N16" s="144"/>
      <c r="O16" s="113"/>
    </row>
    <row r="17" spans="1:15" ht="15">
      <c r="A17" s="25"/>
      <c r="B17" s="820" t="s">
        <v>207</v>
      </c>
      <c r="C17" s="820"/>
      <c r="D17" s="141">
        <v>0</v>
      </c>
      <c r="E17" s="113"/>
      <c r="F17" s="141">
        <v>0</v>
      </c>
      <c r="G17" s="113"/>
      <c r="H17" s="141">
        <v>0</v>
      </c>
      <c r="I17" s="113"/>
      <c r="J17" s="141">
        <v>0</v>
      </c>
      <c r="K17" s="113"/>
      <c r="L17" s="144">
        <f>SUM(F17:J17)</f>
        <v>0</v>
      </c>
      <c r="M17" s="113"/>
      <c r="N17" s="144">
        <v>0</v>
      </c>
      <c r="O17" s="113"/>
    </row>
    <row r="18" spans="1:15" ht="15">
      <c r="A18" s="25"/>
      <c r="B18" s="31"/>
      <c r="C18" s="24"/>
      <c r="D18" s="141"/>
      <c r="E18" s="113"/>
      <c r="F18" s="141"/>
      <c r="G18" s="113"/>
      <c r="H18" s="141"/>
      <c r="I18" s="113"/>
      <c r="J18" s="141"/>
      <c r="K18" s="113"/>
      <c r="L18" s="144"/>
      <c r="M18" s="113"/>
      <c r="N18" s="144"/>
      <c r="O18" s="113"/>
    </row>
    <row r="19" spans="1:15" ht="15">
      <c r="A19" s="25"/>
      <c r="B19" s="820" t="s">
        <v>208</v>
      </c>
      <c r="C19" s="820"/>
      <c r="D19" s="141">
        <v>0</v>
      </c>
      <c r="E19" s="113"/>
      <c r="F19" s="141">
        <v>0</v>
      </c>
      <c r="G19" s="113"/>
      <c r="H19" s="141">
        <v>0</v>
      </c>
      <c r="I19" s="113"/>
      <c r="J19" s="141">
        <v>0</v>
      </c>
      <c r="K19" s="113"/>
      <c r="L19" s="144">
        <f>SUM(F19:J19)</f>
        <v>0</v>
      </c>
      <c r="M19" s="113"/>
      <c r="N19" s="144">
        <v>0</v>
      </c>
      <c r="O19" s="113"/>
    </row>
    <row r="20" spans="1:15" ht="15">
      <c r="A20" s="25"/>
      <c r="B20" s="24"/>
      <c r="C20" s="24"/>
      <c r="D20" s="142"/>
      <c r="E20" s="114"/>
      <c r="F20" s="142"/>
      <c r="G20" s="114"/>
      <c r="H20" s="142"/>
      <c r="I20" s="114"/>
      <c r="J20" s="142"/>
      <c r="K20" s="114"/>
      <c r="L20" s="142"/>
      <c r="M20" s="114"/>
      <c r="N20" s="142"/>
      <c r="O20" s="114"/>
    </row>
    <row r="21" spans="1:15" ht="15.75" thickBot="1">
      <c r="A21" s="25"/>
      <c r="B21" s="838" t="s">
        <v>128</v>
      </c>
      <c r="C21" s="838"/>
      <c r="D21" s="143">
        <f t="shared" ref="D21:N21" si="0">SUM(D13:D19)</f>
        <v>0</v>
      </c>
      <c r="E21" s="115" t="s">
        <v>175</v>
      </c>
      <c r="F21" s="143">
        <f t="shared" si="0"/>
        <v>0</v>
      </c>
      <c r="G21" s="115" t="s">
        <v>175</v>
      </c>
      <c r="H21" s="143">
        <f t="shared" si="0"/>
        <v>0</v>
      </c>
      <c r="I21" s="115" t="s">
        <v>175</v>
      </c>
      <c r="J21" s="143">
        <f t="shared" si="0"/>
        <v>0</v>
      </c>
      <c r="K21" s="115" t="s">
        <v>175</v>
      </c>
      <c r="L21" s="143">
        <f t="shared" si="0"/>
        <v>0</v>
      </c>
      <c r="M21" s="115" t="s">
        <v>175</v>
      </c>
      <c r="N21" s="143">
        <f t="shared" si="0"/>
        <v>0</v>
      </c>
      <c r="O21" s="115" t="s">
        <v>175</v>
      </c>
    </row>
    <row r="22" spans="1:15" ht="15.75" thickTop="1">
      <c r="A22" s="25"/>
      <c r="B22" s="31"/>
      <c r="C22" s="24"/>
      <c r="D22" s="24"/>
      <c r="E22" s="114"/>
      <c r="F22" s="29"/>
      <c r="G22" s="33"/>
      <c r="H22" s="29"/>
      <c r="I22" s="33"/>
      <c r="J22" s="29"/>
      <c r="K22" s="29"/>
      <c r="L22" s="29"/>
      <c r="M22" s="29"/>
      <c r="O22" s="95"/>
    </row>
    <row r="23" spans="1:15">
      <c r="A23" s="282"/>
      <c r="I23" s="112"/>
      <c r="M23" s="95"/>
    </row>
    <row r="24" spans="1:15" ht="15">
      <c r="A24" s="282"/>
      <c r="B24" s="243" t="s">
        <v>178</v>
      </c>
      <c r="C24" s="243"/>
      <c r="D24" s="243"/>
      <c r="E24" s="244"/>
      <c r="F24" s="245"/>
      <c r="G24" s="246"/>
      <c r="H24" s="245"/>
      <c r="I24" s="246"/>
      <c r="J24" s="245"/>
      <c r="K24" s="245"/>
      <c r="L24" s="245"/>
      <c r="M24" s="247"/>
      <c r="N24" s="248"/>
    </row>
    <row r="25" spans="1:15" ht="15" customHeight="1">
      <c r="A25" s="282"/>
      <c r="B25" s="24"/>
      <c r="C25" s="24"/>
      <c r="D25" s="834" t="s">
        <v>164</v>
      </c>
      <c r="E25" s="834"/>
      <c r="F25" s="834"/>
      <c r="G25" s="834"/>
      <c r="H25" s="834"/>
      <c r="I25" s="834"/>
      <c r="J25" s="834"/>
      <c r="K25" s="834"/>
      <c r="L25" s="834"/>
    </row>
    <row r="26" spans="1:15" ht="15">
      <c r="A26" s="282"/>
      <c r="B26" s="24"/>
      <c r="C26" s="24"/>
      <c r="D26" s="835" t="s">
        <v>116</v>
      </c>
      <c r="E26" s="835"/>
      <c r="F26" s="835"/>
      <c r="G26" s="835"/>
      <c r="H26" s="835"/>
      <c r="I26" s="835"/>
      <c r="J26" s="835"/>
      <c r="K26" s="835"/>
      <c r="L26" s="835"/>
      <c r="N26" s="347" t="s">
        <v>116</v>
      </c>
    </row>
    <row r="27" spans="1:15" ht="28.5">
      <c r="A27" s="282"/>
      <c r="B27" s="26"/>
      <c r="C27" s="26"/>
      <c r="D27" s="27" t="s">
        <v>200</v>
      </c>
      <c r="E27" s="101"/>
      <c r="F27" s="74" t="s">
        <v>201</v>
      </c>
      <c r="G27" s="102"/>
      <c r="H27" s="20" t="s">
        <v>202</v>
      </c>
      <c r="I27" s="103"/>
      <c r="J27" s="20" t="s">
        <v>203</v>
      </c>
      <c r="K27" s="20"/>
      <c r="L27" s="282" t="s">
        <v>204</v>
      </c>
      <c r="M27" s="26"/>
      <c r="N27" s="282" t="s">
        <v>204</v>
      </c>
    </row>
    <row r="28" spans="1:15">
      <c r="A28" s="282"/>
      <c r="B28" s="24"/>
      <c r="C28" s="24"/>
      <c r="D28" s="29"/>
      <c r="E28" s="33"/>
      <c r="F28" s="29"/>
      <c r="G28" s="33"/>
      <c r="H28" s="29"/>
      <c r="I28" s="33"/>
      <c r="J28" s="29"/>
      <c r="K28" s="29"/>
      <c r="L28" s="29"/>
      <c r="M28" s="24"/>
      <c r="N28" s="29"/>
    </row>
    <row r="29" spans="1:15">
      <c r="A29" s="282"/>
      <c r="B29" s="820" t="s">
        <v>205</v>
      </c>
      <c r="C29" s="820"/>
      <c r="D29" s="141">
        <v>0</v>
      </c>
      <c r="E29" s="113" t="s">
        <v>175</v>
      </c>
      <c r="F29" s="141">
        <v>0</v>
      </c>
      <c r="G29" s="113" t="s">
        <v>175</v>
      </c>
      <c r="H29" s="141">
        <v>0</v>
      </c>
      <c r="I29" s="113" t="s">
        <v>175</v>
      </c>
      <c r="J29" s="141">
        <v>0</v>
      </c>
      <c r="K29" s="113" t="s">
        <v>175</v>
      </c>
      <c r="L29" s="144">
        <f>SUM(F29:J29)</f>
        <v>0</v>
      </c>
      <c r="M29" s="113" t="s">
        <v>175</v>
      </c>
      <c r="N29" s="144">
        <v>0</v>
      </c>
      <c r="O29" s="113" t="s">
        <v>175</v>
      </c>
    </row>
    <row r="30" spans="1:15" ht="15">
      <c r="A30" s="282"/>
      <c r="B30" s="24"/>
      <c r="C30" s="30"/>
      <c r="D30" s="141"/>
      <c r="E30" s="84"/>
      <c r="F30" s="141"/>
      <c r="G30" s="84"/>
      <c r="H30" s="141"/>
      <c r="I30" s="84"/>
      <c r="J30" s="141"/>
      <c r="K30" s="54"/>
      <c r="L30" s="144"/>
      <c r="M30" s="29"/>
      <c r="N30" s="144"/>
    </row>
    <row r="31" spans="1:15">
      <c r="A31" s="282"/>
      <c r="B31" s="820" t="s">
        <v>206</v>
      </c>
      <c r="C31" s="820"/>
      <c r="D31" s="141">
        <v>0</v>
      </c>
      <c r="E31" s="84"/>
      <c r="F31" s="141">
        <v>0</v>
      </c>
      <c r="G31" s="84"/>
      <c r="H31" s="141">
        <v>0</v>
      </c>
      <c r="I31" s="84"/>
      <c r="J31" s="141">
        <v>0</v>
      </c>
      <c r="K31" s="54"/>
      <c r="L31" s="144">
        <f>SUM(F31:J31)</f>
        <v>0</v>
      </c>
      <c r="M31" s="29"/>
      <c r="N31" s="144">
        <v>0</v>
      </c>
    </row>
    <row r="32" spans="1:15">
      <c r="A32" s="282"/>
      <c r="B32" s="31"/>
      <c r="C32" s="24"/>
      <c r="D32" s="141"/>
      <c r="E32" s="84"/>
      <c r="F32" s="141"/>
      <c r="G32" s="84"/>
      <c r="H32" s="141"/>
      <c r="I32" s="84"/>
      <c r="J32" s="141"/>
      <c r="K32" s="54"/>
      <c r="L32" s="144"/>
      <c r="M32" s="29"/>
      <c r="N32" s="144"/>
    </row>
    <row r="33" spans="1:15">
      <c r="A33" s="282"/>
      <c r="B33" s="820" t="s">
        <v>207</v>
      </c>
      <c r="C33" s="820"/>
      <c r="D33" s="141">
        <v>0</v>
      </c>
      <c r="E33" s="84"/>
      <c r="F33" s="141">
        <v>0</v>
      </c>
      <c r="G33" s="84"/>
      <c r="H33" s="141">
        <v>0</v>
      </c>
      <c r="I33" s="84"/>
      <c r="J33" s="141">
        <v>0</v>
      </c>
      <c r="K33" s="54"/>
      <c r="L33" s="144">
        <f>SUM(F33:J33)</f>
        <v>0</v>
      </c>
      <c r="M33" s="29"/>
      <c r="N33" s="144">
        <v>0</v>
      </c>
    </row>
    <row r="34" spans="1:15">
      <c r="A34" s="282"/>
      <c r="B34" s="31"/>
      <c r="C34" s="24"/>
      <c r="D34" s="141"/>
      <c r="E34" s="84"/>
      <c r="F34" s="141"/>
      <c r="G34" s="84"/>
      <c r="H34" s="141"/>
      <c r="I34" s="84"/>
      <c r="J34" s="141"/>
      <c r="K34" s="54"/>
      <c r="L34" s="144"/>
      <c r="M34" s="29"/>
      <c r="N34" s="144"/>
    </row>
    <row r="35" spans="1:15">
      <c r="A35" s="282"/>
      <c r="B35" s="820" t="s">
        <v>208</v>
      </c>
      <c r="C35" s="820"/>
      <c r="D35" s="141">
        <v>0</v>
      </c>
      <c r="E35" s="84"/>
      <c r="F35" s="141">
        <v>0</v>
      </c>
      <c r="G35" s="84"/>
      <c r="H35" s="141">
        <v>0</v>
      </c>
      <c r="I35" s="84"/>
      <c r="J35" s="141">
        <v>0</v>
      </c>
      <c r="K35" s="54"/>
      <c r="L35" s="144">
        <f>SUM(F35:J35)</f>
        <v>0</v>
      </c>
      <c r="M35" s="29"/>
      <c r="N35" s="144">
        <v>0</v>
      </c>
    </row>
    <row r="36" spans="1:15">
      <c r="A36" s="282"/>
      <c r="B36" s="24"/>
      <c r="C36" s="24"/>
      <c r="D36" s="142"/>
      <c r="E36" s="33"/>
      <c r="F36" s="142"/>
      <c r="G36" s="33"/>
      <c r="H36" s="142"/>
      <c r="I36" s="33"/>
      <c r="J36" s="142"/>
      <c r="K36" s="32"/>
      <c r="L36" s="142"/>
      <c r="M36" s="33"/>
      <c r="N36" s="142"/>
    </row>
    <row r="37" spans="1:15" ht="15.75" thickBot="1">
      <c r="A37" s="282"/>
      <c r="B37" s="838" t="s">
        <v>128</v>
      </c>
      <c r="C37" s="838"/>
      <c r="D37" s="143">
        <f t="shared" ref="D37:L37" si="1">SUM(D29:D35)</f>
        <v>0</v>
      </c>
      <c r="E37" s="105" t="s">
        <v>175</v>
      </c>
      <c r="F37" s="143">
        <f t="shared" si="1"/>
        <v>0</v>
      </c>
      <c r="G37" s="105" t="s">
        <v>175</v>
      </c>
      <c r="H37" s="143">
        <f t="shared" si="1"/>
        <v>0</v>
      </c>
      <c r="I37" s="105" t="s">
        <v>175</v>
      </c>
      <c r="J37" s="143">
        <f t="shared" si="1"/>
        <v>0</v>
      </c>
      <c r="K37" s="104" t="s">
        <v>175</v>
      </c>
      <c r="L37" s="143">
        <f t="shared" si="1"/>
        <v>0</v>
      </c>
      <c r="M37" s="104" t="s">
        <v>175</v>
      </c>
      <c r="N37" s="143">
        <f>SUM(N29:N35)</f>
        <v>0</v>
      </c>
      <c r="O37" s="17" t="s">
        <v>175</v>
      </c>
    </row>
    <row r="38" spans="1:15" ht="15" thickTop="1">
      <c r="A38" s="282"/>
    </row>
    <row r="40" spans="1:15" ht="15">
      <c r="B40" s="249" t="s">
        <v>209</v>
      </c>
      <c r="C40" s="249"/>
      <c r="D40" s="249"/>
      <c r="E40" s="250"/>
      <c r="F40" s="245"/>
      <c r="G40" s="246"/>
      <c r="H40" s="245"/>
      <c r="I40" s="246"/>
      <c r="J40" s="245"/>
      <c r="K40" s="245"/>
      <c r="L40" s="245"/>
      <c r="M40" s="248"/>
      <c r="N40" s="248"/>
    </row>
    <row r="41" spans="1:15" ht="15">
      <c r="D41" s="840" t="s">
        <v>164</v>
      </c>
      <c r="E41" s="840"/>
      <c r="F41" s="840"/>
      <c r="G41" s="840"/>
      <c r="H41" s="840"/>
      <c r="I41" s="840"/>
      <c r="J41" s="840"/>
      <c r="K41" s="840"/>
      <c r="L41" s="840"/>
    </row>
    <row r="42" spans="1:15" ht="15">
      <c r="D42" s="835" t="s">
        <v>116</v>
      </c>
      <c r="E42" s="835"/>
      <c r="F42" s="835"/>
      <c r="G42" s="835"/>
      <c r="H42" s="835"/>
      <c r="I42" s="835"/>
      <c r="J42" s="835"/>
      <c r="K42" s="835"/>
      <c r="L42" s="835"/>
      <c r="N42" s="347" t="s">
        <v>116</v>
      </c>
    </row>
    <row r="43" spans="1:15" ht="28.5">
      <c r="B43" s="282"/>
      <c r="C43" s="282"/>
      <c r="D43" s="20" t="s">
        <v>200</v>
      </c>
      <c r="E43" s="103"/>
      <c r="F43" s="74" t="s">
        <v>201</v>
      </c>
      <c r="G43" s="102"/>
      <c r="H43" s="20" t="s">
        <v>202</v>
      </c>
      <c r="I43" s="103"/>
      <c r="J43" s="20" t="s">
        <v>203</v>
      </c>
      <c r="K43" s="20"/>
      <c r="L43" s="282" t="s">
        <v>204</v>
      </c>
      <c r="M43" s="282"/>
      <c r="N43" s="282" t="s">
        <v>204</v>
      </c>
    </row>
    <row r="44" spans="1:15">
      <c r="D44" s="95"/>
      <c r="E44" s="112"/>
      <c r="F44" s="95"/>
      <c r="G44" s="112"/>
      <c r="H44" s="95"/>
      <c r="I44" s="112"/>
      <c r="J44" s="95"/>
      <c r="K44" s="95"/>
      <c r="L44" s="95"/>
      <c r="N44" s="95"/>
    </row>
    <row r="45" spans="1:15">
      <c r="B45" s="819" t="s">
        <v>205</v>
      </c>
      <c r="C45" s="819"/>
      <c r="D45" s="127">
        <v>0</v>
      </c>
      <c r="E45" s="195" t="s">
        <v>175</v>
      </c>
      <c r="F45" s="127">
        <v>0</v>
      </c>
      <c r="G45" s="195" t="s">
        <v>175</v>
      </c>
      <c r="H45" s="127">
        <v>0</v>
      </c>
      <c r="I45" s="195" t="s">
        <v>175</v>
      </c>
      <c r="J45" s="127">
        <v>0</v>
      </c>
      <c r="K45" s="195" t="s">
        <v>175</v>
      </c>
      <c r="L45" s="121">
        <f>SUM(F45:J45)</f>
        <v>0</v>
      </c>
      <c r="M45" s="195" t="s">
        <v>175</v>
      </c>
      <c r="N45" s="121">
        <v>0</v>
      </c>
      <c r="O45" s="195" t="s">
        <v>175</v>
      </c>
    </row>
    <row r="46" spans="1:15" ht="15">
      <c r="C46" s="196"/>
      <c r="D46" s="127"/>
      <c r="E46" s="197"/>
      <c r="F46" s="127"/>
      <c r="G46" s="197"/>
      <c r="H46" s="127"/>
      <c r="I46" s="197"/>
      <c r="J46" s="127"/>
      <c r="K46" s="198"/>
      <c r="L46" s="121"/>
      <c r="M46" s="95"/>
      <c r="N46" s="121"/>
    </row>
    <row r="47" spans="1:15">
      <c r="B47" s="819" t="s">
        <v>206</v>
      </c>
      <c r="C47" s="819"/>
      <c r="D47" s="127">
        <v>0</v>
      </c>
      <c r="E47" s="197"/>
      <c r="F47" s="127">
        <v>0</v>
      </c>
      <c r="G47" s="197"/>
      <c r="H47" s="127">
        <v>0</v>
      </c>
      <c r="I47" s="197"/>
      <c r="J47" s="127">
        <v>0</v>
      </c>
      <c r="K47" s="198"/>
      <c r="L47" s="121">
        <f>SUM(F47:J47)</f>
        <v>0</v>
      </c>
      <c r="M47" s="95"/>
      <c r="N47" s="121">
        <v>0</v>
      </c>
    </row>
    <row r="48" spans="1:15">
      <c r="B48" s="199"/>
      <c r="D48" s="127"/>
      <c r="E48" s="197"/>
      <c r="F48" s="127"/>
      <c r="G48" s="197"/>
      <c r="H48" s="127"/>
      <c r="I48" s="197"/>
      <c r="J48" s="127"/>
      <c r="K48" s="198"/>
      <c r="L48" s="121"/>
      <c r="M48" s="95"/>
      <c r="N48" s="121"/>
    </row>
    <row r="49" spans="2:20">
      <c r="B49" s="819" t="s">
        <v>207</v>
      </c>
      <c r="C49" s="819"/>
      <c r="D49" s="127">
        <v>0</v>
      </c>
      <c r="E49" s="197"/>
      <c r="F49" s="127">
        <v>0</v>
      </c>
      <c r="G49" s="197"/>
      <c r="H49" s="127">
        <v>0</v>
      </c>
      <c r="I49" s="197"/>
      <c r="J49" s="127">
        <v>0</v>
      </c>
      <c r="K49" s="198"/>
      <c r="L49" s="121">
        <f>SUM(F49:J49)</f>
        <v>0</v>
      </c>
      <c r="M49" s="95"/>
      <c r="N49" s="121">
        <v>0</v>
      </c>
    </row>
    <row r="50" spans="2:20">
      <c r="B50" s="199"/>
      <c r="D50" s="127"/>
      <c r="E50" s="197"/>
      <c r="F50" s="127"/>
      <c r="G50" s="197"/>
      <c r="H50" s="127"/>
      <c r="I50" s="197"/>
      <c r="J50" s="127"/>
      <c r="K50" s="198"/>
      <c r="L50" s="121"/>
      <c r="M50" s="95"/>
      <c r="N50" s="121"/>
    </row>
    <row r="51" spans="2:20">
      <c r="B51" s="819" t="s">
        <v>208</v>
      </c>
      <c r="C51" s="819"/>
      <c r="D51" s="127">
        <v>0</v>
      </c>
      <c r="E51" s="197"/>
      <c r="F51" s="127">
        <v>0</v>
      </c>
      <c r="G51" s="197"/>
      <c r="H51" s="127">
        <v>0</v>
      </c>
      <c r="I51" s="197"/>
      <c r="J51" s="127">
        <v>0</v>
      </c>
      <c r="K51" s="198"/>
      <c r="L51" s="121">
        <f>SUM(F51:J51)</f>
        <v>0</v>
      </c>
      <c r="M51" s="95"/>
      <c r="N51" s="121">
        <v>0</v>
      </c>
    </row>
    <row r="52" spans="2:20">
      <c r="D52" s="147"/>
      <c r="E52" s="112"/>
      <c r="F52" s="147"/>
      <c r="G52" s="112"/>
      <c r="H52" s="147"/>
      <c r="I52" s="112"/>
      <c r="J52" s="147"/>
      <c r="K52" s="200"/>
      <c r="L52" s="147"/>
      <c r="M52" s="112"/>
      <c r="N52" s="147"/>
    </row>
    <row r="53" spans="2:20" ht="15.75" thickBot="1">
      <c r="B53" s="839" t="s">
        <v>128</v>
      </c>
      <c r="C53" s="839"/>
      <c r="D53" s="123">
        <f>SUM(D45:D51)</f>
        <v>0</v>
      </c>
      <c r="E53" s="201" t="s">
        <v>175</v>
      </c>
      <c r="F53" s="123">
        <f>SUM(F45:F51)</f>
        <v>0</v>
      </c>
      <c r="G53" s="201" t="s">
        <v>175</v>
      </c>
      <c r="H53" s="123">
        <f>SUM(H45:H51)</f>
        <v>0</v>
      </c>
      <c r="I53" s="201" t="s">
        <v>175</v>
      </c>
      <c r="J53" s="123">
        <f>SUM(J45:J51)</f>
        <v>0</v>
      </c>
      <c r="K53" s="202" t="s">
        <v>175</v>
      </c>
      <c r="L53" s="123">
        <f>SUM(L45:L51)</f>
        <v>0</v>
      </c>
      <c r="M53" s="202" t="s">
        <v>175</v>
      </c>
      <c r="N53" s="123">
        <f>SUM(N45:N51)</f>
        <v>0</v>
      </c>
      <c r="O53" s="17" t="s">
        <v>175</v>
      </c>
    </row>
    <row r="54" spans="2:20" ht="15" thickTop="1"/>
    <row r="56" spans="2:20" s="39" customFormat="1">
      <c r="B56" s="273"/>
    </row>
    <row r="57" spans="2:20" s="39" customFormat="1">
      <c r="B57" s="274"/>
    </row>
    <row r="58" spans="2:20" s="39" customFormat="1"/>
    <row r="59" spans="2:20" s="256" customFormat="1" ht="15">
      <c r="B59" s="261"/>
      <c r="I59" s="260"/>
    </row>
    <row r="60" spans="2:20" s="256" customFormat="1" ht="15">
      <c r="B60" s="261"/>
      <c r="C60" s="261"/>
    </row>
    <row r="61" spans="2:20" s="256" customFormat="1" ht="15">
      <c r="B61" s="261"/>
      <c r="C61" s="261"/>
    </row>
    <row r="62" spans="2:20" s="256" customFormat="1" ht="15">
      <c r="B62" s="275"/>
      <c r="D62" s="258"/>
      <c r="E62" s="258"/>
      <c r="F62" s="258"/>
      <c r="G62" s="258"/>
      <c r="H62" s="258"/>
      <c r="I62" s="258"/>
      <c r="J62" s="258"/>
      <c r="K62" s="258"/>
      <c r="L62" s="259"/>
      <c r="N62" s="259"/>
    </row>
    <row r="63" spans="2:20" s="256" customFormat="1" ht="15">
      <c r="C63" s="257"/>
      <c r="D63" s="266"/>
      <c r="E63" s="257"/>
      <c r="F63" s="257"/>
      <c r="G63" s="257"/>
      <c r="H63" s="266"/>
      <c r="I63" s="257"/>
      <c r="J63" s="257"/>
      <c r="K63" s="257"/>
      <c r="L63" s="257"/>
      <c r="M63" s="257"/>
      <c r="N63" s="257"/>
      <c r="O63" s="257"/>
      <c r="P63" s="257"/>
      <c r="Q63" s="257"/>
      <c r="R63" s="257"/>
      <c r="S63" s="257"/>
      <c r="T63" s="257"/>
    </row>
    <row r="64" spans="2:20" s="256" customFormat="1" ht="15" customHeight="1">
      <c r="C64" s="257"/>
      <c r="D64" s="266"/>
      <c r="E64" s="257"/>
      <c r="F64" s="257"/>
      <c r="G64" s="257"/>
      <c r="H64" s="266"/>
      <c r="I64" s="257"/>
      <c r="J64" s="268"/>
      <c r="K64" s="257"/>
      <c r="L64" s="268"/>
      <c r="M64" s="257"/>
      <c r="N64" s="268"/>
      <c r="O64" s="257"/>
      <c r="P64" s="257"/>
      <c r="Q64" s="257"/>
      <c r="R64" s="257"/>
      <c r="S64" s="257"/>
      <c r="T64" s="257"/>
    </row>
    <row r="65" spans="2:20" s="256" customFormat="1" ht="20.25" customHeight="1">
      <c r="C65" s="257"/>
      <c r="D65" s="266"/>
      <c r="E65" s="257"/>
      <c r="F65" s="257"/>
      <c r="G65" s="257"/>
      <c r="H65" s="266"/>
      <c r="I65" s="257"/>
      <c r="J65" s="268"/>
      <c r="K65" s="257"/>
      <c r="L65" s="268"/>
      <c r="M65" s="257"/>
      <c r="N65" s="268"/>
      <c r="O65" s="257"/>
      <c r="P65" s="257"/>
      <c r="Q65" s="257"/>
      <c r="R65" s="257"/>
      <c r="S65" s="257"/>
      <c r="T65" s="257"/>
    </row>
    <row r="66" spans="2:20" s="256" customFormat="1" ht="33.75" customHeight="1">
      <c r="B66" s="267"/>
      <c r="C66" s="267"/>
      <c r="D66" s="251"/>
      <c r="E66" s="269"/>
      <c r="F66" s="266"/>
      <c r="G66" s="257"/>
      <c r="H66" s="257"/>
      <c r="I66" s="262"/>
      <c r="J66" s="251"/>
      <c r="K66" s="251"/>
      <c r="L66" s="269"/>
      <c r="M66" s="252"/>
      <c r="N66" s="252"/>
      <c r="O66" s="269"/>
      <c r="P66" s="269"/>
      <c r="Q66" s="252"/>
      <c r="R66" s="252"/>
      <c r="S66" s="262"/>
      <c r="T66" s="262"/>
    </row>
    <row r="67" spans="2:20" s="256" customFormat="1" ht="22.5" customHeight="1">
      <c r="B67" s="267"/>
      <c r="C67" s="251"/>
      <c r="D67" s="251"/>
      <c r="E67" s="269"/>
      <c r="F67" s="265"/>
      <c r="G67" s="257"/>
      <c r="H67" s="257"/>
      <c r="I67" s="262"/>
      <c r="J67" s="251"/>
      <c r="K67" s="251"/>
      <c r="L67" s="269"/>
      <c r="M67" s="252"/>
      <c r="N67" s="252"/>
      <c r="O67" s="269"/>
      <c r="P67" s="269"/>
      <c r="Q67" s="252"/>
      <c r="R67" s="252"/>
      <c r="S67" s="262"/>
      <c r="T67" s="262"/>
    </row>
    <row r="68" spans="2:20" s="256" customFormat="1" ht="15">
      <c r="B68" s="267"/>
      <c r="C68" s="267"/>
      <c r="D68" s="251"/>
      <c r="E68" s="269"/>
      <c r="F68" s="266"/>
      <c r="G68" s="257"/>
      <c r="H68" s="263"/>
      <c r="I68" s="262"/>
      <c r="J68" s="251"/>
      <c r="K68" s="251"/>
      <c r="L68" s="269"/>
      <c r="M68" s="252"/>
      <c r="N68" s="252"/>
      <c r="O68" s="269"/>
      <c r="P68" s="269"/>
      <c r="Q68" s="252"/>
      <c r="R68" s="252"/>
      <c r="S68" s="262"/>
      <c r="T68" s="262"/>
    </row>
    <row r="69" spans="2:20" s="256" customFormat="1" ht="15" customHeight="1">
      <c r="B69" s="270"/>
      <c r="C69" s="270"/>
      <c r="D69" s="278"/>
      <c r="E69" s="278"/>
      <c r="F69" s="278"/>
      <c r="G69" s="278"/>
      <c r="H69" s="278"/>
      <c r="I69" s="278"/>
      <c r="J69" s="278"/>
      <c r="K69" s="278"/>
      <c r="L69" s="278"/>
      <c r="M69" s="278"/>
      <c r="N69" s="278"/>
      <c r="O69" s="278"/>
      <c r="P69" s="278"/>
      <c r="Q69" s="278"/>
      <c r="R69" s="278"/>
      <c r="S69" s="278"/>
      <c r="T69" s="264"/>
    </row>
    <row r="70" spans="2:20" s="256" customFormat="1" ht="15" customHeight="1">
      <c r="B70" s="270"/>
      <c r="C70" s="270"/>
      <c r="D70" s="278"/>
      <c r="E70" s="278"/>
      <c r="F70" s="278"/>
      <c r="G70" s="278"/>
      <c r="H70" s="278"/>
      <c r="I70" s="278"/>
      <c r="J70" s="278"/>
      <c r="K70" s="278"/>
      <c r="L70" s="278"/>
      <c r="M70" s="278"/>
      <c r="N70" s="278"/>
      <c r="O70" s="278"/>
      <c r="P70" s="278"/>
      <c r="Q70" s="278"/>
      <c r="R70" s="278"/>
      <c r="S70" s="278"/>
      <c r="T70" s="264"/>
    </row>
    <row r="71" spans="2:20" s="256" customFormat="1" ht="15.75">
      <c r="B71" s="264"/>
      <c r="C71" s="264"/>
      <c r="D71" s="264"/>
      <c r="E71" s="264"/>
      <c r="F71" s="264"/>
      <c r="G71" s="264"/>
      <c r="H71" s="264"/>
      <c r="I71" s="264"/>
      <c r="J71" s="264"/>
      <c r="K71" s="264"/>
      <c r="L71" s="264"/>
      <c r="M71" s="264"/>
      <c r="N71" s="264"/>
      <c r="O71" s="264"/>
      <c r="P71" s="264"/>
      <c r="Q71" s="264"/>
      <c r="R71" s="264"/>
      <c r="S71" s="264"/>
      <c r="T71" s="264"/>
    </row>
    <row r="72" spans="2:20" s="256" customFormat="1" ht="29.25" customHeight="1">
      <c r="B72" s="279"/>
      <c r="C72" s="279"/>
      <c r="D72" s="279"/>
      <c r="E72" s="279"/>
      <c r="F72" s="279"/>
      <c r="G72" s="279"/>
      <c r="H72" s="279"/>
      <c r="I72" s="279"/>
      <c r="J72" s="279"/>
      <c r="K72" s="279"/>
      <c r="L72" s="279"/>
      <c r="M72" s="279"/>
      <c r="N72" s="279"/>
      <c r="O72" s="279"/>
      <c r="P72" s="279"/>
      <c r="Q72" s="279"/>
      <c r="R72" s="276"/>
      <c r="S72" s="276"/>
      <c r="T72" s="276"/>
    </row>
    <row r="73" spans="2:20" s="256" customFormat="1" ht="15">
      <c r="B73" s="277"/>
      <c r="C73" s="276"/>
      <c r="D73" s="276"/>
      <c r="E73" s="276"/>
      <c r="F73" s="276"/>
      <c r="G73" s="276"/>
      <c r="H73" s="276"/>
      <c r="I73" s="276"/>
      <c r="J73" s="276"/>
      <c r="K73" s="276"/>
      <c r="L73" s="276"/>
      <c r="M73" s="276"/>
      <c r="N73" s="276"/>
      <c r="O73" s="276"/>
      <c r="P73" s="276"/>
      <c r="Q73" s="276"/>
      <c r="R73" s="276"/>
      <c r="S73" s="276"/>
      <c r="T73" s="276"/>
    </row>
    <row r="74" spans="2:20" s="256" customFormat="1" ht="15">
      <c r="B74" s="46"/>
      <c r="C74" s="276"/>
      <c r="D74" s="276"/>
      <c r="E74" s="276"/>
      <c r="F74" s="276"/>
      <c r="G74" s="276"/>
      <c r="H74" s="276"/>
      <c r="I74" s="276"/>
      <c r="J74" s="276"/>
      <c r="K74" s="276"/>
      <c r="L74" s="276"/>
      <c r="M74" s="276"/>
      <c r="N74" s="276"/>
      <c r="O74" s="276"/>
      <c r="P74" s="276"/>
      <c r="Q74" s="276"/>
      <c r="R74" s="276"/>
      <c r="S74" s="276"/>
      <c r="T74" s="276"/>
    </row>
    <row r="75" spans="2:20" s="88" customFormat="1" ht="15">
      <c r="C75" s="253"/>
      <c r="D75" s="253"/>
      <c r="E75" s="253"/>
      <c r="F75" s="253"/>
      <c r="G75" s="253"/>
      <c r="H75" s="253"/>
      <c r="I75" s="253"/>
      <c r="J75" s="253"/>
      <c r="K75" s="253"/>
      <c r="L75" s="253"/>
      <c r="M75" s="253"/>
      <c r="N75" s="253"/>
      <c r="O75" s="253"/>
      <c r="P75" s="253"/>
      <c r="Q75" s="253"/>
      <c r="R75" s="253"/>
      <c r="S75" s="253"/>
      <c r="T75" s="253"/>
    </row>
    <row r="76" spans="2:20" s="88" customFormat="1" ht="15">
      <c r="C76" s="253"/>
      <c r="D76" s="253"/>
      <c r="E76" s="253"/>
      <c r="F76" s="253"/>
      <c r="G76" s="253"/>
      <c r="H76" s="253"/>
      <c r="I76" s="253"/>
      <c r="J76" s="253"/>
      <c r="K76" s="253"/>
      <c r="L76" s="253"/>
      <c r="M76" s="253"/>
      <c r="N76" s="253"/>
      <c r="O76" s="253"/>
      <c r="P76" s="253"/>
      <c r="Q76" s="253"/>
      <c r="R76" s="253"/>
      <c r="S76" s="253"/>
      <c r="T76" s="253"/>
    </row>
    <row r="77" spans="2:20" s="88" customFormat="1" ht="15">
      <c r="C77" s="253"/>
      <c r="D77" s="253"/>
      <c r="E77" s="253"/>
      <c r="F77" s="253"/>
      <c r="G77" s="253"/>
      <c r="H77" s="253"/>
      <c r="I77" s="253"/>
      <c r="J77" s="253"/>
      <c r="K77" s="253"/>
      <c r="L77" s="253"/>
      <c r="M77" s="253"/>
      <c r="N77" s="253"/>
      <c r="O77" s="253"/>
      <c r="P77" s="253"/>
      <c r="Q77" s="253"/>
      <c r="R77" s="253"/>
      <c r="S77" s="253"/>
      <c r="T77" s="253"/>
    </row>
    <row r="78" spans="2:20" s="88" customFormat="1" ht="15">
      <c r="C78" s="253"/>
      <c r="D78" s="253"/>
      <c r="E78" s="253"/>
      <c r="F78" s="253"/>
      <c r="G78" s="253"/>
      <c r="H78" s="253"/>
      <c r="I78" s="253"/>
      <c r="J78" s="253"/>
      <c r="K78" s="253"/>
      <c r="L78" s="253"/>
      <c r="M78" s="253"/>
      <c r="N78" s="253"/>
      <c r="O78" s="253"/>
      <c r="P78" s="253"/>
      <c r="Q78" s="253"/>
      <c r="R78" s="253"/>
      <c r="S78" s="253"/>
      <c r="T78" s="253"/>
    </row>
    <row r="79" spans="2:20" s="88" customFormat="1" ht="15">
      <c r="C79" s="253"/>
      <c r="D79" s="253"/>
      <c r="E79" s="253"/>
      <c r="F79" s="253"/>
      <c r="G79" s="253"/>
      <c r="H79" s="253"/>
      <c r="I79" s="253"/>
      <c r="J79" s="253"/>
      <c r="K79" s="253"/>
      <c r="L79" s="253"/>
      <c r="M79" s="253"/>
      <c r="N79" s="253"/>
      <c r="O79" s="253"/>
      <c r="P79" s="253"/>
      <c r="Q79" s="253"/>
      <c r="R79" s="253"/>
      <c r="S79" s="253"/>
      <c r="T79" s="253"/>
    </row>
    <row r="80" spans="2:20" s="88" customFormat="1" ht="15">
      <c r="C80" s="253"/>
      <c r="D80" s="253"/>
      <c r="E80" s="253"/>
      <c r="F80" s="253"/>
      <c r="G80" s="253"/>
      <c r="H80" s="253"/>
      <c r="I80" s="253"/>
      <c r="J80" s="253"/>
      <c r="K80" s="253"/>
      <c r="L80" s="253"/>
      <c r="M80" s="253"/>
      <c r="N80" s="253"/>
      <c r="O80" s="253"/>
      <c r="P80" s="253"/>
      <c r="Q80" s="253"/>
      <c r="R80" s="253"/>
      <c r="S80" s="253"/>
      <c r="T80" s="253"/>
    </row>
    <row r="81" spans="2:20" s="88" customFormat="1" ht="15">
      <c r="C81" s="253"/>
      <c r="D81" s="253"/>
      <c r="E81" s="253"/>
      <c r="F81" s="253"/>
      <c r="G81" s="253"/>
      <c r="H81" s="253"/>
      <c r="I81" s="253"/>
      <c r="J81" s="253"/>
      <c r="K81" s="253"/>
      <c r="L81" s="253"/>
      <c r="M81" s="253"/>
      <c r="N81" s="253"/>
      <c r="O81" s="253"/>
      <c r="P81" s="253"/>
      <c r="Q81" s="253"/>
      <c r="R81" s="253"/>
      <c r="S81" s="253"/>
      <c r="T81" s="253"/>
    </row>
    <row r="82" spans="2:20" s="88" customFormat="1" ht="15">
      <c r="B82" s="255"/>
      <c r="C82" s="253"/>
      <c r="D82" s="253"/>
      <c r="E82" s="253"/>
      <c r="F82" s="253"/>
      <c r="G82" s="253"/>
      <c r="H82" s="253"/>
      <c r="I82" s="253"/>
      <c r="J82" s="253"/>
      <c r="K82" s="253"/>
      <c r="L82" s="253"/>
      <c r="M82" s="253"/>
      <c r="N82" s="253"/>
      <c r="O82" s="253"/>
      <c r="P82" s="253"/>
      <c r="Q82" s="253"/>
      <c r="R82" s="253"/>
      <c r="S82" s="253"/>
      <c r="T82" s="253"/>
    </row>
    <row r="83" spans="2:20" s="88" customFormat="1" ht="15">
      <c r="B83" s="254"/>
      <c r="C83" s="253"/>
      <c r="D83" s="253"/>
      <c r="E83" s="253"/>
      <c r="F83" s="253"/>
      <c r="G83" s="253"/>
      <c r="H83" s="253"/>
      <c r="I83" s="253"/>
      <c r="J83" s="253"/>
      <c r="K83" s="253"/>
      <c r="L83" s="253"/>
      <c r="M83" s="253"/>
      <c r="N83" s="253"/>
      <c r="O83" s="253"/>
      <c r="P83" s="253"/>
      <c r="Q83" s="253"/>
      <c r="R83" s="253"/>
      <c r="S83" s="253"/>
      <c r="T83" s="253"/>
    </row>
    <row r="84" spans="2:20" s="88" customFormat="1" ht="15">
      <c r="B84" s="254"/>
      <c r="C84" s="253"/>
      <c r="D84" s="253"/>
      <c r="E84" s="253"/>
      <c r="F84" s="253"/>
      <c r="G84" s="253"/>
      <c r="H84" s="253"/>
      <c r="I84" s="253"/>
      <c r="J84" s="253"/>
      <c r="K84" s="253"/>
      <c r="L84" s="253"/>
      <c r="M84" s="253"/>
      <c r="N84" s="253"/>
      <c r="O84" s="253"/>
      <c r="P84" s="253"/>
      <c r="Q84" s="253"/>
      <c r="R84" s="253"/>
      <c r="S84" s="253"/>
      <c r="T84" s="253"/>
    </row>
    <row r="85" spans="2:20" s="88" customFormat="1" ht="15">
      <c r="B85" s="254"/>
      <c r="C85" s="253"/>
      <c r="D85" s="253"/>
      <c r="E85" s="253"/>
      <c r="F85" s="253"/>
      <c r="G85" s="253"/>
      <c r="H85" s="253"/>
      <c r="I85" s="253"/>
      <c r="J85" s="253"/>
      <c r="K85" s="253"/>
      <c r="L85" s="253"/>
      <c r="M85" s="253"/>
      <c r="N85" s="253"/>
      <c r="O85" s="253"/>
      <c r="P85" s="253"/>
      <c r="Q85" s="253"/>
      <c r="R85" s="253"/>
      <c r="S85" s="253"/>
      <c r="T85" s="253"/>
    </row>
    <row r="86" spans="2:20" s="88" customFormat="1" ht="15">
      <c r="E86" s="256"/>
      <c r="G86" s="256"/>
      <c r="I86" s="256"/>
    </row>
    <row r="87" spans="2:20" s="88" customFormat="1" ht="15">
      <c r="E87" s="256"/>
      <c r="G87" s="256"/>
      <c r="I87" s="256"/>
    </row>
    <row r="88" spans="2:20" s="88" customFormat="1" ht="15">
      <c r="E88" s="256"/>
      <c r="G88" s="256"/>
      <c r="I88" s="256"/>
    </row>
    <row r="89" spans="2:20" s="88" customFormat="1" ht="15">
      <c r="E89" s="256"/>
      <c r="G89" s="256"/>
      <c r="I89" s="256"/>
    </row>
    <row r="90" spans="2:20" s="88" customFormat="1" ht="15">
      <c r="E90" s="256"/>
      <c r="G90" s="256"/>
      <c r="I90" s="256"/>
    </row>
    <row r="91" spans="2:20" s="88" customFormat="1" ht="15">
      <c r="E91" s="256"/>
      <c r="G91" s="256"/>
      <c r="I91" s="256"/>
    </row>
    <row r="92" spans="2:20" s="88" customFormat="1" ht="15">
      <c r="E92" s="256"/>
      <c r="G92" s="256"/>
      <c r="I92" s="256"/>
    </row>
    <row r="93" spans="2:20" s="88" customFormat="1" ht="15">
      <c r="E93" s="256"/>
      <c r="G93" s="256"/>
      <c r="I93" s="256"/>
    </row>
    <row r="94" spans="2:20" s="88" customFormat="1" ht="15">
      <c r="E94" s="256"/>
      <c r="G94" s="256"/>
      <c r="I94" s="256"/>
    </row>
    <row r="95" spans="2:20" s="88" customFormat="1" ht="15">
      <c r="E95" s="256"/>
      <c r="G95" s="256"/>
      <c r="I95" s="256"/>
    </row>
    <row r="96" spans="2:20" s="88" customFormat="1" ht="15">
      <c r="E96" s="256"/>
      <c r="G96" s="256"/>
      <c r="I96" s="256"/>
    </row>
    <row r="97" spans="5:9" s="88" customFormat="1" ht="15">
      <c r="E97" s="256"/>
      <c r="G97" s="256"/>
      <c r="I97" s="256"/>
    </row>
    <row r="98" spans="5:9" s="88" customFormat="1" ht="15">
      <c r="E98" s="256"/>
      <c r="G98" s="256"/>
      <c r="I98" s="256"/>
    </row>
    <row r="99" spans="5:9" s="88" customFormat="1" ht="15">
      <c r="E99" s="256"/>
      <c r="G99" s="256"/>
      <c r="I99" s="256"/>
    </row>
    <row r="100" spans="5:9" s="88" customFormat="1" ht="15">
      <c r="E100" s="256"/>
      <c r="G100" s="256"/>
      <c r="I100" s="256"/>
    </row>
    <row r="101" spans="5:9" s="88" customFormat="1" ht="15">
      <c r="E101" s="256"/>
      <c r="G101" s="256"/>
      <c r="I101" s="256"/>
    </row>
    <row r="102" spans="5:9" s="88" customFormat="1" ht="15">
      <c r="E102" s="256"/>
      <c r="G102" s="256"/>
      <c r="I102" s="256"/>
    </row>
    <row r="103" spans="5:9" s="88" customFormat="1" ht="15">
      <c r="E103" s="256"/>
      <c r="G103" s="256"/>
      <c r="I103" s="256"/>
    </row>
    <row r="104" spans="5:9" s="88" customFormat="1" ht="15">
      <c r="E104" s="256"/>
      <c r="G104" s="256"/>
      <c r="I104" s="256"/>
    </row>
    <row r="105" spans="5:9" s="88" customFormat="1" ht="15">
      <c r="E105" s="256"/>
      <c r="G105" s="256"/>
      <c r="I105" s="256"/>
    </row>
    <row r="106" spans="5:9" s="88" customFormat="1" ht="15">
      <c r="E106" s="256"/>
      <c r="G106" s="256"/>
      <c r="I106" s="256"/>
    </row>
    <row r="107" spans="5:9" s="88" customFormat="1" ht="15">
      <c r="E107" s="256"/>
      <c r="G107" s="256"/>
      <c r="I107" s="256"/>
    </row>
    <row r="108" spans="5:9" s="88" customFormat="1" ht="15">
      <c r="E108" s="256"/>
      <c r="G108" s="256"/>
      <c r="I108" s="256"/>
    </row>
    <row r="109" spans="5:9" s="88" customFormat="1" ht="15">
      <c r="E109" s="256"/>
      <c r="G109" s="256"/>
      <c r="I109" s="256"/>
    </row>
    <row r="110" spans="5:9" s="88" customFormat="1" ht="15">
      <c r="E110" s="256"/>
      <c r="G110" s="256"/>
      <c r="I110" s="256"/>
    </row>
    <row r="111" spans="5:9" s="88" customFormat="1" ht="15">
      <c r="E111" s="256"/>
      <c r="G111" s="256"/>
      <c r="I111" s="256"/>
    </row>
    <row r="112" spans="5:9" s="88" customFormat="1" ht="15">
      <c r="E112" s="256"/>
      <c r="G112" s="256"/>
      <c r="I112" s="256"/>
    </row>
    <row r="113" spans="5:9" s="88" customFormat="1" ht="15">
      <c r="E113" s="256"/>
      <c r="G113" s="256"/>
      <c r="I113" s="256"/>
    </row>
    <row r="114" spans="5:9" s="88" customFormat="1" ht="15">
      <c r="E114" s="256"/>
      <c r="G114" s="256"/>
      <c r="I114" s="256"/>
    </row>
    <row r="115" spans="5:9" s="88" customFormat="1" ht="15">
      <c r="E115" s="256"/>
      <c r="G115" s="256"/>
      <c r="I115" s="256"/>
    </row>
    <row r="116" spans="5:9" s="88" customFormat="1" ht="15">
      <c r="E116" s="256"/>
      <c r="G116" s="256"/>
      <c r="I116" s="256"/>
    </row>
    <row r="117" spans="5:9" s="88" customFormat="1" ht="15">
      <c r="E117" s="256"/>
      <c r="G117" s="256"/>
      <c r="I117" s="256"/>
    </row>
    <row r="118" spans="5:9" s="88" customFormat="1" ht="15">
      <c r="E118" s="256"/>
      <c r="G118" s="256"/>
      <c r="I118" s="256"/>
    </row>
    <row r="119" spans="5:9" s="88" customFormat="1" ht="15">
      <c r="E119" s="256"/>
      <c r="G119" s="256"/>
      <c r="I119" s="256"/>
    </row>
    <row r="120" spans="5:9" s="88" customFormat="1" ht="15">
      <c r="E120" s="256"/>
      <c r="G120" s="256"/>
      <c r="I120" s="256"/>
    </row>
    <row r="121" spans="5:9" s="88" customFormat="1" ht="15">
      <c r="E121" s="256"/>
      <c r="G121" s="256"/>
      <c r="I121" s="256"/>
    </row>
    <row r="122" spans="5:9" s="88" customFormat="1" ht="15">
      <c r="E122" s="256"/>
      <c r="G122" s="256"/>
      <c r="I122" s="256"/>
    </row>
    <row r="123" spans="5:9" s="88" customFormat="1" ht="15">
      <c r="E123" s="256"/>
      <c r="G123" s="256"/>
      <c r="I123" s="256"/>
    </row>
    <row r="124" spans="5:9" s="88" customFormat="1" ht="15">
      <c r="E124" s="256"/>
      <c r="G124" s="256"/>
      <c r="I124" s="256"/>
    </row>
    <row r="125" spans="5:9" s="88" customFormat="1" ht="15">
      <c r="E125" s="256"/>
      <c r="G125" s="256"/>
      <c r="I125" s="256"/>
    </row>
    <row r="126" spans="5:9" s="88" customFormat="1" ht="15">
      <c r="E126" s="256"/>
      <c r="G126" s="256"/>
      <c r="I126" s="256"/>
    </row>
    <row r="127" spans="5:9" s="88" customFormat="1" ht="15">
      <c r="E127" s="256"/>
      <c r="G127" s="256"/>
      <c r="I127" s="256"/>
    </row>
    <row r="128" spans="5:9" s="88" customFormat="1" ht="15">
      <c r="E128" s="256"/>
      <c r="G128" s="256"/>
      <c r="I128" s="256"/>
    </row>
    <row r="129" spans="5:9" s="88" customFormat="1" ht="15">
      <c r="E129" s="256"/>
      <c r="G129" s="256"/>
      <c r="I129" s="256"/>
    </row>
    <row r="130" spans="5:9" s="88" customFormat="1" ht="15">
      <c r="E130" s="256"/>
      <c r="G130" s="256"/>
      <c r="I130" s="256"/>
    </row>
    <row r="131" spans="5:9" s="88" customFormat="1" ht="15">
      <c r="E131" s="256"/>
      <c r="G131" s="256"/>
      <c r="I131" s="256"/>
    </row>
    <row r="132" spans="5:9" s="88" customFormat="1" ht="15">
      <c r="E132" s="256"/>
      <c r="G132" s="256"/>
      <c r="I132" s="256"/>
    </row>
    <row r="133" spans="5:9" s="88" customFormat="1" ht="15">
      <c r="E133" s="256"/>
      <c r="G133" s="256"/>
      <c r="I133" s="256"/>
    </row>
    <row r="134" spans="5:9" s="88" customFormat="1" ht="15">
      <c r="E134" s="256"/>
      <c r="G134" s="256"/>
      <c r="I134" s="256"/>
    </row>
    <row r="135" spans="5:9" s="88" customFormat="1" ht="15">
      <c r="E135" s="256"/>
      <c r="G135" s="256"/>
      <c r="I135" s="256"/>
    </row>
    <row r="136" spans="5:9" s="88" customFormat="1" ht="15">
      <c r="E136" s="256"/>
      <c r="G136" s="256"/>
      <c r="I136" s="256"/>
    </row>
    <row r="137" spans="5:9" s="88" customFormat="1" ht="15">
      <c r="E137" s="256"/>
      <c r="G137" s="256"/>
      <c r="I137" s="256"/>
    </row>
    <row r="138" spans="5:9" s="88" customFormat="1" ht="15">
      <c r="E138" s="256"/>
      <c r="G138" s="256"/>
      <c r="I138" s="256"/>
    </row>
    <row r="139" spans="5:9" s="88" customFormat="1" ht="15">
      <c r="E139" s="256"/>
      <c r="G139" s="256"/>
      <c r="I139" s="256"/>
    </row>
    <row r="140" spans="5:9" s="88" customFormat="1" ht="15">
      <c r="E140" s="256"/>
      <c r="G140" s="256"/>
      <c r="I140" s="256"/>
    </row>
    <row r="141" spans="5:9" s="88" customFormat="1" ht="15">
      <c r="E141" s="256"/>
      <c r="G141" s="256"/>
      <c r="I141" s="256"/>
    </row>
    <row r="142" spans="5:9" s="88" customFormat="1" ht="15">
      <c r="E142" s="256"/>
      <c r="G142" s="256"/>
      <c r="I142" s="256"/>
    </row>
    <row r="143" spans="5:9" s="88" customFormat="1" ht="15">
      <c r="E143" s="256"/>
      <c r="G143" s="256"/>
      <c r="I143" s="256"/>
    </row>
  </sheetData>
  <mergeCells count="24">
    <mergeCell ref="B51:C51"/>
    <mergeCell ref="B53:C53"/>
    <mergeCell ref="D41:L41"/>
    <mergeCell ref="D42:L42"/>
    <mergeCell ref="B45:C45"/>
    <mergeCell ref="B47:C47"/>
    <mergeCell ref="B49:C49"/>
    <mergeCell ref="B29:C29"/>
    <mergeCell ref="B31:C31"/>
    <mergeCell ref="B33:C33"/>
    <mergeCell ref="B35:C35"/>
    <mergeCell ref="B37:C37"/>
    <mergeCell ref="D9:L9"/>
    <mergeCell ref="D25:L25"/>
    <mergeCell ref="D10:L10"/>
    <mergeCell ref="D26:L26"/>
    <mergeCell ref="A1:E1"/>
    <mergeCell ref="B6:C6"/>
    <mergeCell ref="B8:C8"/>
    <mergeCell ref="B13:C13"/>
    <mergeCell ref="B15:C15"/>
    <mergeCell ref="B17:C17"/>
    <mergeCell ref="B19:C19"/>
    <mergeCell ref="B21:C21"/>
  </mergeCells>
  <pageMargins left="0" right="0.15748031496062992" top="0.31496062992125984" bottom="0.19685039370078741" header="0.31496062992125984" footer="0.31496062992125984"/>
  <pageSetup scale="76" orientation="portrait" r:id="rId1"/>
  <headerFooter>
    <oddHeader>&amp;C&amp;"Calibri"&amp;10&amp;K000000Unclassified&amp;1#</oddHeader>
    <oddFooter>&amp;C&amp;1#&amp;"Calibri"&amp;10&amp;K000000Unclassified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31" workbookViewId="0">
      <selection activeCell="A49" sqref="A49"/>
    </sheetView>
  </sheetViews>
  <sheetFormatPr baseColWidth="10" defaultColWidth="11.42578125" defaultRowHeight="14.25"/>
  <cols>
    <col min="1" max="1" width="4.5703125" style="17" customWidth="1"/>
    <col min="2" max="2" width="4" style="17" customWidth="1"/>
    <col min="3" max="3" width="7.7109375" style="17" customWidth="1"/>
    <col min="4" max="4" width="11.42578125" style="17"/>
    <col min="5" max="5" width="9.140625" style="17" customWidth="1"/>
    <col min="6" max="6" width="12.42578125" style="17" customWidth="1"/>
    <col min="7" max="7" width="2.7109375" style="17" customWidth="1"/>
    <col min="8" max="8" width="13.42578125" style="17" customWidth="1"/>
    <col min="9" max="9" width="2.7109375" style="17" customWidth="1"/>
    <col min="10" max="10" width="13.42578125" style="17" customWidth="1"/>
    <col min="11" max="11" width="2.7109375" style="17" customWidth="1"/>
    <col min="12" max="12" width="11.85546875" style="17" customWidth="1"/>
    <col min="13" max="13" width="2.7109375" style="39" customWidth="1"/>
    <col min="14" max="14" width="11.42578125" style="17"/>
    <col min="15" max="15" width="2.7109375" style="17" customWidth="1"/>
    <col min="16" max="16" width="11.42578125" style="17"/>
    <col min="17" max="17" width="2.7109375" style="17" customWidth="1"/>
    <col min="18" max="18" width="11.42578125" style="17"/>
    <col min="19" max="19" width="2.7109375" style="17" customWidth="1"/>
    <col min="20" max="16384" width="11.42578125" style="17"/>
  </cols>
  <sheetData>
    <row r="1" spans="1:17" ht="15.75">
      <c r="A1" s="815" t="s">
        <v>33</v>
      </c>
      <c r="B1" s="815"/>
      <c r="C1" s="815"/>
      <c r="D1" s="815"/>
      <c r="E1" s="815"/>
      <c r="F1" s="815"/>
    </row>
    <row r="2" spans="1:17" ht="15.75">
      <c r="A2" s="287" t="s">
        <v>10</v>
      </c>
      <c r="B2" s="287"/>
      <c r="C2" s="287"/>
      <c r="D2" s="287"/>
      <c r="E2" s="287"/>
      <c r="F2" s="317"/>
      <c r="M2" s="17"/>
    </row>
    <row r="3" spans="1:17" ht="15.75">
      <c r="A3" s="340" t="s">
        <v>561</v>
      </c>
      <c r="B3" s="340"/>
      <c r="C3" s="340"/>
      <c r="D3" s="340"/>
      <c r="E3" s="340"/>
      <c r="F3" s="340"/>
      <c r="M3" s="283"/>
      <c r="N3" s="283"/>
      <c r="O3" s="283"/>
      <c r="P3" s="283"/>
      <c r="Q3" s="283"/>
    </row>
    <row r="4" spans="1:17" ht="15.75">
      <c r="A4" s="698" t="s">
        <v>6</v>
      </c>
      <c r="B4" s="40"/>
    </row>
    <row r="6" spans="1:17" ht="15">
      <c r="A6" s="71">
        <v>9</v>
      </c>
      <c r="B6" s="817" t="s">
        <v>210</v>
      </c>
      <c r="C6" s="817"/>
      <c r="D6" s="817"/>
      <c r="E6" s="817"/>
      <c r="F6" s="817"/>
    </row>
    <row r="7" spans="1:17">
      <c r="A7" s="282"/>
    </row>
    <row r="8" spans="1:17" ht="15">
      <c r="A8" s="71">
        <v>10</v>
      </c>
      <c r="B8" s="817" t="s">
        <v>211</v>
      </c>
      <c r="C8" s="817"/>
      <c r="D8" s="817"/>
      <c r="E8" s="817"/>
      <c r="F8" s="817"/>
    </row>
    <row r="9" spans="1:17" ht="15">
      <c r="A9" s="282"/>
      <c r="J9" s="320" t="s">
        <v>177</v>
      </c>
      <c r="K9" s="319"/>
      <c r="L9" s="320" t="s">
        <v>178</v>
      </c>
      <c r="M9" s="71"/>
      <c r="N9" s="346" t="s">
        <v>116</v>
      </c>
      <c r="O9" s="71"/>
      <c r="P9" s="346" t="s">
        <v>116</v>
      </c>
    </row>
    <row r="10" spans="1:17">
      <c r="A10" s="282"/>
      <c r="B10" s="814" t="s">
        <v>212</v>
      </c>
      <c r="C10" s="814"/>
      <c r="D10" s="814"/>
      <c r="E10" s="814"/>
      <c r="F10" s="814"/>
      <c r="J10" s="127"/>
      <c r="K10" s="17" t="s">
        <v>175</v>
      </c>
      <c r="L10" s="127"/>
      <c r="M10" s="17" t="s">
        <v>175</v>
      </c>
      <c r="N10" s="127"/>
      <c r="O10" s="22" t="s">
        <v>175</v>
      </c>
      <c r="P10" s="127"/>
      <c r="Q10" s="17" t="s">
        <v>175</v>
      </c>
    </row>
    <row r="11" spans="1:17">
      <c r="A11" s="282"/>
      <c r="B11" s="814" t="s">
        <v>61</v>
      </c>
      <c r="C11" s="814"/>
      <c r="D11" s="814"/>
      <c r="E11" s="814"/>
      <c r="F11" s="814"/>
      <c r="J11" s="121"/>
      <c r="L11" s="121"/>
      <c r="M11" s="17"/>
      <c r="N11" s="121"/>
      <c r="P11" s="121"/>
    </row>
    <row r="12" spans="1:17">
      <c r="A12" s="282"/>
      <c r="B12" s="814" t="s">
        <v>213</v>
      </c>
      <c r="C12" s="814"/>
      <c r="D12" s="814"/>
      <c r="E12" s="814"/>
      <c r="F12" s="814"/>
      <c r="J12" s="121"/>
      <c r="L12" s="121"/>
      <c r="M12" s="17"/>
      <c r="N12" s="121"/>
      <c r="P12" s="121"/>
    </row>
    <row r="13" spans="1:17">
      <c r="A13" s="282"/>
      <c r="B13" s="814" t="s">
        <v>214</v>
      </c>
      <c r="C13" s="814"/>
      <c r="D13" s="814"/>
      <c r="E13" s="814"/>
      <c r="F13" s="814"/>
      <c r="J13" s="121"/>
      <c r="L13" s="121"/>
      <c r="M13" s="17"/>
      <c r="N13" s="121"/>
      <c r="P13" s="121"/>
    </row>
    <row r="14" spans="1:17">
      <c r="A14" s="282"/>
      <c r="B14" s="814" t="s">
        <v>215</v>
      </c>
      <c r="C14" s="814"/>
      <c r="D14" s="814"/>
      <c r="E14" s="814"/>
      <c r="F14" s="814"/>
      <c r="J14" s="121"/>
      <c r="L14" s="121"/>
      <c r="M14" s="17"/>
      <c r="N14" s="121"/>
      <c r="P14" s="121"/>
    </row>
    <row r="15" spans="1:17">
      <c r="A15" s="282"/>
      <c r="B15" s="814" t="s">
        <v>216</v>
      </c>
      <c r="C15" s="814"/>
      <c r="D15" s="814"/>
      <c r="E15" s="814"/>
      <c r="F15" s="814"/>
      <c r="J15" s="121"/>
      <c r="L15" s="121"/>
      <c r="M15" s="17"/>
      <c r="N15" s="121"/>
      <c r="P15" s="121"/>
    </row>
    <row r="16" spans="1:17">
      <c r="A16" s="282"/>
      <c r="B16" s="814" t="s">
        <v>217</v>
      </c>
      <c r="C16" s="814"/>
      <c r="D16" s="814"/>
      <c r="E16" s="814"/>
      <c r="F16" s="814"/>
      <c r="J16" s="121"/>
      <c r="L16" s="121"/>
      <c r="M16" s="17"/>
      <c r="N16" s="121"/>
      <c r="P16" s="121"/>
    </row>
    <row r="17" spans="1:17">
      <c r="A17" s="282"/>
      <c r="B17" s="814" t="s">
        <v>189</v>
      </c>
      <c r="C17" s="814"/>
      <c r="D17" s="814"/>
      <c r="E17" s="814"/>
      <c r="F17" s="814"/>
      <c r="J17" s="121"/>
      <c r="L17" s="121"/>
      <c r="M17" s="17"/>
      <c r="N17" s="121"/>
      <c r="P17" s="121"/>
    </row>
    <row r="18" spans="1:17">
      <c r="A18" s="282"/>
      <c r="B18" s="814" t="s">
        <v>218</v>
      </c>
      <c r="C18" s="814"/>
      <c r="D18" s="814"/>
      <c r="E18" s="814"/>
      <c r="F18" s="814"/>
      <c r="J18" s="121"/>
      <c r="L18" s="121"/>
      <c r="M18" s="17"/>
      <c r="N18" s="121"/>
      <c r="P18" s="121"/>
    </row>
    <row r="19" spans="1:17">
      <c r="A19" s="282"/>
      <c r="B19" s="814" t="s">
        <v>185</v>
      </c>
      <c r="C19" s="814"/>
      <c r="D19" s="814"/>
      <c r="E19" s="814"/>
      <c r="F19" s="814"/>
      <c r="J19" s="121"/>
      <c r="L19" s="121"/>
      <c r="M19" s="17"/>
      <c r="N19" s="121"/>
      <c r="P19" s="121"/>
    </row>
    <row r="20" spans="1:17">
      <c r="A20" s="282"/>
      <c r="B20" s="814" t="s">
        <v>183</v>
      </c>
      <c r="C20" s="814"/>
      <c r="D20" s="814"/>
      <c r="E20" s="814"/>
      <c r="F20" s="814"/>
      <c r="J20" s="121"/>
      <c r="L20" s="121"/>
      <c r="M20" s="17"/>
      <c r="N20" s="121"/>
      <c r="P20" s="121"/>
    </row>
    <row r="21" spans="1:17">
      <c r="A21" s="282"/>
      <c r="B21" s="814" t="s">
        <v>219</v>
      </c>
      <c r="C21" s="814"/>
      <c r="D21" s="814"/>
      <c r="E21" s="814"/>
      <c r="F21" s="814"/>
      <c r="J21" s="121"/>
      <c r="L21" s="121"/>
      <c r="M21" s="17"/>
      <c r="N21" s="121"/>
      <c r="P21" s="121"/>
    </row>
    <row r="22" spans="1:17">
      <c r="A22" s="282"/>
      <c r="B22" s="814" t="s">
        <v>220</v>
      </c>
      <c r="C22" s="814"/>
      <c r="D22" s="814"/>
      <c r="E22" s="814"/>
      <c r="F22" s="814"/>
      <c r="J22" s="121"/>
      <c r="L22" s="121"/>
      <c r="M22" s="17"/>
      <c r="N22" s="121"/>
      <c r="P22" s="121"/>
    </row>
    <row r="23" spans="1:17" ht="15.75" thickBot="1">
      <c r="A23" s="282"/>
      <c r="J23" s="123">
        <f>SUM(J10:J22)</f>
        <v>0</v>
      </c>
      <c r="K23" s="71" t="s">
        <v>175</v>
      </c>
      <c r="L23" s="123">
        <f>SUM(L10:L22)</f>
        <v>0</v>
      </c>
      <c r="M23" s="71" t="s">
        <v>175</v>
      </c>
      <c r="N23" s="123">
        <f>SUM(N10:N22)</f>
        <v>0</v>
      </c>
      <c r="O23" s="71" t="s">
        <v>175</v>
      </c>
      <c r="P23" s="123">
        <f>SUM(P10:P22)</f>
        <v>0</v>
      </c>
      <c r="Q23" s="71" t="s">
        <v>175</v>
      </c>
    </row>
    <row r="24" spans="1:17" ht="15.75" thickTop="1">
      <c r="A24" s="25">
        <v>11</v>
      </c>
      <c r="B24" s="18" t="s">
        <v>221</v>
      </c>
      <c r="C24" s="18"/>
      <c r="M24" s="17"/>
    </row>
    <row r="25" spans="1:17">
      <c r="A25" s="26"/>
      <c r="M25" s="17"/>
      <c r="O25" s="282"/>
    </row>
    <row r="26" spans="1:17">
      <c r="A26" s="26"/>
      <c r="B26" s="17" t="s">
        <v>222</v>
      </c>
      <c r="M26" s="17"/>
      <c r="N26" s="121"/>
      <c r="O26" s="282" t="s">
        <v>175</v>
      </c>
      <c r="P26" s="121"/>
      <c r="Q26" s="282" t="s">
        <v>175</v>
      </c>
    </row>
    <row r="27" spans="1:17">
      <c r="A27" s="26"/>
      <c r="B27" s="17" t="s">
        <v>223</v>
      </c>
      <c r="M27" s="17"/>
      <c r="N27" s="121"/>
      <c r="O27" s="282"/>
      <c r="P27" s="121"/>
      <c r="Q27" s="282"/>
    </row>
    <row r="28" spans="1:17">
      <c r="A28" s="26"/>
      <c r="M28" s="17"/>
      <c r="N28" s="134">
        <f>SUM(N26:N27)</f>
        <v>0</v>
      </c>
      <c r="O28" s="282"/>
      <c r="P28" s="134">
        <f>SUM(P26:P27)</f>
        <v>0</v>
      </c>
      <c r="Q28" s="282"/>
    </row>
    <row r="29" spans="1:17" ht="8.25" customHeight="1">
      <c r="A29" s="26"/>
      <c r="M29" s="17"/>
      <c r="N29" s="135"/>
      <c r="O29" s="282"/>
      <c r="P29" s="135"/>
      <c r="Q29" s="282"/>
    </row>
    <row r="30" spans="1:17">
      <c r="A30" s="26"/>
      <c r="B30" s="17" t="s">
        <v>224</v>
      </c>
      <c r="M30" s="17"/>
      <c r="N30" s="122">
        <v>0</v>
      </c>
      <c r="O30" s="282"/>
      <c r="P30" s="122">
        <v>0</v>
      </c>
      <c r="Q30" s="282"/>
    </row>
    <row r="31" spans="1:17" ht="8.25" customHeight="1">
      <c r="A31" s="26"/>
      <c r="M31" s="17"/>
      <c r="N31" s="135"/>
      <c r="O31" s="282"/>
      <c r="P31" s="135"/>
      <c r="Q31" s="282"/>
    </row>
    <row r="32" spans="1:17" ht="15.75" thickBot="1">
      <c r="A32" s="26"/>
      <c r="M32" s="17"/>
      <c r="N32" s="136">
        <f>N28-N30</f>
        <v>0</v>
      </c>
      <c r="O32" s="71" t="s">
        <v>175</v>
      </c>
      <c r="P32" s="136">
        <f>P28-P30</f>
        <v>0</v>
      </c>
      <c r="Q32" s="71" t="s">
        <v>175</v>
      </c>
    </row>
    <row r="33" spans="1:17" ht="15" thickTop="1">
      <c r="A33" s="26"/>
      <c r="M33" s="17"/>
      <c r="O33" s="282"/>
    </row>
    <row r="34" spans="1:17" ht="45" customHeight="1">
      <c r="A34" s="26"/>
      <c r="B34" s="833" t="s">
        <v>225</v>
      </c>
      <c r="C34" s="833"/>
      <c r="D34" s="833"/>
      <c r="E34" s="833"/>
      <c r="F34" s="833"/>
      <c r="G34" s="833"/>
      <c r="H34" s="833"/>
      <c r="I34" s="833"/>
      <c r="J34" s="833"/>
      <c r="K34" s="833"/>
      <c r="L34" s="833"/>
      <c r="M34" s="833"/>
      <c r="N34" s="833"/>
      <c r="O34" s="833"/>
      <c r="P34" s="833"/>
      <c r="Q34" s="833"/>
    </row>
    <row r="35" spans="1:17" ht="15.75" customHeight="1">
      <c r="A35" s="25" t="s">
        <v>226</v>
      </c>
      <c r="B35" s="318"/>
      <c r="C35" s="318"/>
      <c r="D35" s="318"/>
      <c r="E35" s="318"/>
      <c r="F35" s="318"/>
      <c r="G35" s="318"/>
      <c r="H35" s="318"/>
      <c r="I35" s="318"/>
      <c r="J35" s="318"/>
      <c r="K35" s="318"/>
      <c r="L35" s="318"/>
      <c r="M35" s="318"/>
      <c r="N35" s="318"/>
      <c r="O35" s="318"/>
      <c r="P35" s="318"/>
      <c r="Q35" s="318"/>
    </row>
    <row r="36" spans="1:17" ht="43.5" customHeight="1">
      <c r="A36" s="26"/>
      <c r="B36" s="833" t="s">
        <v>227</v>
      </c>
      <c r="C36" s="833"/>
      <c r="D36" s="833"/>
      <c r="E36" s="833"/>
      <c r="F36" s="833"/>
      <c r="G36" s="833"/>
      <c r="H36" s="833"/>
      <c r="I36" s="833"/>
      <c r="J36" s="833"/>
      <c r="K36" s="833"/>
      <c r="L36" s="833"/>
      <c r="M36" s="833"/>
      <c r="N36" s="833"/>
      <c r="O36" s="833"/>
      <c r="P36" s="833"/>
      <c r="Q36" s="833"/>
    </row>
    <row r="37" spans="1:17" ht="15" customHeight="1">
      <c r="A37" s="26"/>
      <c r="B37" s="318"/>
      <c r="C37" s="318"/>
      <c r="D37" s="318"/>
      <c r="E37" s="318"/>
      <c r="F37" s="318"/>
      <c r="G37" s="318"/>
      <c r="H37" s="318"/>
      <c r="I37" s="318"/>
      <c r="J37" s="318"/>
      <c r="K37" s="318"/>
      <c r="L37" s="318"/>
      <c r="M37" s="318"/>
      <c r="N37" s="318"/>
    </row>
    <row r="38" spans="1:17" ht="14.25" customHeight="1">
      <c r="A38" s="23"/>
      <c r="B38" s="55"/>
      <c r="C38" s="55"/>
      <c r="D38" s="55"/>
      <c r="E38" s="55"/>
      <c r="F38" s="55"/>
      <c r="G38" s="55"/>
      <c r="J38" s="841" t="s">
        <v>116</v>
      </c>
      <c r="K38" s="841"/>
      <c r="L38" s="841"/>
      <c r="M38" s="55"/>
      <c r="N38" s="841" t="s">
        <v>116</v>
      </c>
      <c r="O38" s="841"/>
      <c r="P38" s="841"/>
      <c r="Q38" s="36"/>
    </row>
    <row r="39" spans="1:17">
      <c r="A39" s="26"/>
      <c r="B39" s="814" t="s">
        <v>228</v>
      </c>
      <c r="C39" s="814"/>
      <c r="D39" s="814"/>
      <c r="E39" s="814"/>
      <c r="F39" s="814"/>
      <c r="G39" s="814"/>
      <c r="J39" s="137"/>
      <c r="K39" s="93" t="s">
        <v>175</v>
      </c>
      <c r="L39" s="121">
        <v>0</v>
      </c>
      <c r="M39" s="93" t="s">
        <v>175</v>
      </c>
      <c r="N39" s="137"/>
      <c r="O39" s="17" t="s">
        <v>175</v>
      </c>
      <c r="P39" s="121">
        <v>0</v>
      </c>
      <c r="Q39" s="93" t="s">
        <v>175</v>
      </c>
    </row>
    <row r="40" spans="1:17">
      <c r="A40" s="26"/>
      <c r="B40" s="814" t="s">
        <v>229</v>
      </c>
      <c r="C40" s="814"/>
      <c r="D40" s="814"/>
      <c r="E40" s="814"/>
      <c r="F40" s="814"/>
      <c r="G40" s="814"/>
      <c r="J40" s="121">
        <v>0</v>
      </c>
      <c r="K40" s="93"/>
      <c r="L40" s="137"/>
      <c r="M40" s="93"/>
      <c r="N40" s="121">
        <v>0</v>
      </c>
      <c r="P40" s="137"/>
      <c r="Q40" s="93"/>
    </row>
    <row r="41" spans="1:17">
      <c r="A41" s="26"/>
      <c r="C41" s="814" t="s">
        <v>230</v>
      </c>
      <c r="D41" s="814"/>
      <c r="E41" s="814"/>
      <c r="F41" s="814"/>
      <c r="G41" s="814"/>
      <c r="H41" s="814"/>
      <c r="J41" s="121">
        <v>0</v>
      </c>
      <c r="K41" s="93"/>
      <c r="L41" s="137"/>
      <c r="M41" s="93"/>
      <c r="N41" s="121">
        <v>0</v>
      </c>
      <c r="P41" s="137"/>
      <c r="Q41" s="93"/>
    </row>
    <row r="42" spans="1:17">
      <c r="A42" s="26"/>
      <c r="C42" s="814" t="s">
        <v>231</v>
      </c>
      <c r="D42" s="814"/>
      <c r="E42" s="814"/>
      <c r="F42" s="814"/>
      <c r="G42" s="814"/>
      <c r="J42" s="121">
        <v>0</v>
      </c>
      <c r="K42" s="93"/>
      <c r="L42" s="137"/>
      <c r="M42" s="93"/>
      <c r="N42" s="121">
        <v>0</v>
      </c>
      <c r="P42" s="137"/>
      <c r="Q42" s="93"/>
    </row>
    <row r="43" spans="1:17">
      <c r="A43" s="26"/>
      <c r="B43" s="814" t="s">
        <v>232</v>
      </c>
      <c r="C43" s="814"/>
      <c r="D43" s="814"/>
      <c r="E43" s="814"/>
      <c r="F43" s="814"/>
      <c r="G43" s="814"/>
      <c r="J43" s="137"/>
      <c r="K43" s="93"/>
      <c r="L43" s="121">
        <f>J40+J41+J42</f>
        <v>0</v>
      </c>
      <c r="M43" s="93"/>
      <c r="N43" s="137"/>
      <c r="P43" s="121">
        <f>N40+N41+N42</f>
        <v>0</v>
      </c>
      <c r="Q43" s="93"/>
    </row>
    <row r="44" spans="1:17" ht="15.75" thickBot="1">
      <c r="A44" s="26"/>
      <c r="J44" s="56"/>
      <c r="K44" s="93"/>
      <c r="L44" s="123">
        <f>SUM(L39:L43)</f>
        <v>0</v>
      </c>
      <c r="M44" s="111" t="s">
        <v>175</v>
      </c>
      <c r="N44" s="117"/>
      <c r="O44" s="18"/>
      <c r="P44" s="123">
        <f>SUM(P39:P43)</f>
        <v>0</v>
      </c>
      <c r="Q44" s="111" t="s">
        <v>175</v>
      </c>
    </row>
    <row r="45" spans="1:17" ht="8.25" customHeight="1" thickTop="1">
      <c r="A45" s="26"/>
      <c r="J45" s="56"/>
      <c r="K45" s="93"/>
      <c r="L45" s="159"/>
      <c r="M45" s="111"/>
      <c r="N45" s="117"/>
      <c r="O45" s="18"/>
      <c r="P45" s="159"/>
      <c r="Q45" s="111"/>
    </row>
    <row r="46" spans="1:17">
      <c r="A46" s="26"/>
      <c r="B46" s="17" t="s">
        <v>224</v>
      </c>
      <c r="L46" s="122">
        <v>0</v>
      </c>
      <c r="M46" s="282"/>
      <c r="P46" s="122">
        <v>0</v>
      </c>
      <c r="Q46" s="282"/>
    </row>
    <row r="47" spans="1:17" ht="8.25" customHeight="1">
      <c r="A47" s="26"/>
      <c r="L47" s="135"/>
      <c r="M47" s="282"/>
      <c r="P47" s="135"/>
      <c r="Q47" s="282"/>
    </row>
    <row r="48" spans="1:17" ht="15.75" thickBot="1">
      <c r="A48" s="26"/>
      <c r="L48" s="136">
        <f>L44+L46</f>
        <v>0</v>
      </c>
      <c r="M48" s="71" t="s">
        <v>175</v>
      </c>
      <c r="P48" s="136">
        <f>P44+P46</f>
        <v>0</v>
      </c>
      <c r="Q48" s="71" t="s">
        <v>175</v>
      </c>
    </row>
    <row r="49" spans="1:17" ht="15.75" thickTop="1">
      <c r="A49" s="26"/>
      <c r="L49" s="159"/>
      <c r="M49" s="71"/>
      <c r="P49" s="159"/>
      <c r="Q49" s="71"/>
    </row>
    <row r="50" spans="1:17" ht="45" customHeight="1">
      <c r="A50" s="26"/>
      <c r="B50" s="833" t="s">
        <v>225</v>
      </c>
      <c r="C50" s="833"/>
      <c r="D50" s="833"/>
      <c r="E50" s="833"/>
      <c r="F50" s="833"/>
      <c r="G50" s="833"/>
      <c r="H50" s="833"/>
      <c r="I50" s="833"/>
      <c r="J50" s="833"/>
      <c r="K50" s="833"/>
      <c r="L50" s="833"/>
      <c r="M50" s="833"/>
      <c r="N50" s="833"/>
      <c r="O50" s="833"/>
      <c r="P50" s="833"/>
      <c r="Q50" s="833"/>
    </row>
    <row r="51" spans="1:17" ht="15">
      <c r="A51" s="26"/>
      <c r="L51" s="159"/>
      <c r="M51" s="71"/>
      <c r="P51" s="159"/>
      <c r="Q51" s="71"/>
    </row>
  </sheetData>
  <mergeCells count="26">
    <mergeCell ref="B11:F11"/>
    <mergeCell ref="A1:F1"/>
    <mergeCell ref="B6:F6"/>
    <mergeCell ref="B8:F8"/>
    <mergeCell ref="B10:F10"/>
    <mergeCell ref="B34:Q34"/>
    <mergeCell ref="B12:F12"/>
    <mergeCell ref="B13:F13"/>
    <mergeCell ref="B14:F14"/>
    <mergeCell ref="B15:F15"/>
    <mergeCell ref="B16:F16"/>
    <mergeCell ref="B17:F17"/>
    <mergeCell ref="B18:F18"/>
    <mergeCell ref="B19:F19"/>
    <mergeCell ref="B20:F20"/>
    <mergeCell ref="B21:F21"/>
    <mergeCell ref="B22:F22"/>
    <mergeCell ref="C42:G42"/>
    <mergeCell ref="B43:G43"/>
    <mergeCell ref="B50:Q50"/>
    <mergeCell ref="B36:Q36"/>
    <mergeCell ref="J38:L38"/>
    <mergeCell ref="N38:P38"/>
    <mergeCell ref="B39:G39"/>
    <mergeCell ref="B40:G40"/>
    <mergeCell ref="C41:H41"/>
  </mergeCells>
  <pageMargins left="0.62992125984251968" right="0.74803149606299213" top="0.74803149606299213" bottom="0.74803149606299213" header="0.31496062992125984" footer="0.31496062992125984"/>
  <pageSetup scale="75" orientation="portrait" r:id="rId1"/>
  <headerFooter>
    <oddHeader>&amp;C&amp;"Calibri"&amp;10&amp;K000000Unclassified&amp;1#</oddHeader>
    <oddFooter>&amp;C&amp;1#&amp;"Calibri"&amp;10&amp;K000000Unclassified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workbookViewId="0">
      <selection activeCell="A49" sqref="A49"/>
    </sheetView>
  </sheetViews>
  <sheetFormatPr baseColWidth="10" defaultColWidth="11.42578125" defaultRowHeight="14.25"/>
  <cols>
    <col min="1" max="1" width="4.5703125" style="17" customWidth="1"/>
    <col min="2" max="2" width="4" style="17" customWidth="1"/>
    <col min="3" max="3" width="7.7109375" style="17" customWidth="1"/>
    <col min="4" max="4" width="11.42578125" style="17"/>
    <col min="5" max="5" width="9.140625" style="17" customWidth="1"/>
    <col min="6" max="6" width="12.42578125" style="17" customWidth="1"/>
    <col min="7" max="7" width="2.7109375" style="17" customWidth="1"/>
    <col min="8" max="8" width="13.42578125" style="17" customWidth="1"/>
    <col min="9" max="9" width="2.7109375" style="17" customWidth="1"/>
    <col min="10" max="10" width="13.42578125" style="17" customWidth="1"/>
    <col min="11" max="11" width="2.7109375" style="17" customWidth="1"/>
    <col min="12" max="12" width="11.85546875" style="17" customWidth="1"/>
    <col min="13" max="13" width="2.7109375" style="39" customWidth="1"/>
    <col min="14" max="14" width="11.42578125" style="17"/>
    <col min="15" max="15" width="2.7109375" style="17" customWidth="1"/>
    <col min="16" max="16" width="11.42578125" style="17"/>
    <col min="17" max="17" width="2.7109375" style="17" customWidth="1"/>
    <col min="18" max="18" width="11.42578125" style="17"/>
    <col min="19" max="19" width="2.7109375" style="17" customWidth="1"/>
    <col min="20" max="16384" width="11.42578125" style="17"/>
  </cols>
  <sheetData>
    <row r="1" spans="1:17" ht="15.75">
      <c r="A1" s="815" t="s">
        <v>33</v>
      </c>
      <c r="B1" s="815"/>
      <c r="C1" s="815"/>
      <c r="D1" s="815"/>
      <c r="E1" s="815"/>
      <c r="F1" s="815"/>
    </row>
    <row r="2" spans="1:17" ht="15.75">
      <c r="A2" s="287" t="s">
        <v>10</v>
      </c>
      <c r="B2" s="287"/>
      <c r="C2" s="287"/>
      <c r="D2" s="287"/>
      <c r="E2" s="287"/>
      <c r="F2" s="298"/>
      <c r="M2" s="17"/>
    </row>
    <row r="3" spans="1:17" ht="15.75">
      <c r="A3" s="340" t="s">
        <v>561</v>
      </c>
      <c r="B3" s="340"/>
      <c r="C3" s="340"/>
      <c r="D3" s="340"/>
      <c r="E3" s="340"/>
      <c r="F3" s="340"/>
      <c r="M3" s="283"/>
      <c r="N3" s="283"/>
      <c r="O3" s="283"/>
      <c r="P3" s="283"/>
      <c r="Q3" s="283"/>
    </row>
    <row r="4" spans="1:17" ht="15.75">
      <c r="A4" s="698" t="s">
        <v>6</v>
      </c>
      <c r="B4" s="699"/>
    </row>
    <row r="6" spans="1:17" ht="15">
      <c r="A6" s="26"/>
      <c r="L6" s="159"/>
      <c r="M6" s="71"/>
      <c r="P6" s="159"/>
      <c r="Q6" s="71"/>
    </row>
    <row r="7" spans="1:17" ht="15" customHeight="1">
      <c r="A7" s="66">
        <v>12</v>
      </c>
      <c r="B7" s="36" t="s">
        <v>233</v>
      </c>
      <c r="C7" s="55"/>
      <c r="D7" s="55"/>
      <c r="E7" s="55"/>
      <c r="F7" s="55"/>
      <c r="G7" s="55"/>
      <c r="H7" s="36"/>
      <c r="I7" s="36"/>
      <c r="J7" s="36"/>
      <c r="K7" s="55"/>
      <c r="L7" s="36"/>
      <c r="M7" s="36"/>
      <c r="N7" s="36"/>
      <c r="O7" s="36"/>
    </row>
    <row r="8" spans="1:17" ht="15" customHeight="1">
      <c r="A8" s="66"/>
      <c r="B8" s="36"/>
      <c r="C8" s="55"/>
      <c r="D8" s="55"/>
      <c r="E8" s="55"/>
      <c r="F8" s="55"/>
      <c r="G8" s="55"/>
      <c r="H8" s="35"/>
      <c r="I8" s="35"/>
      <c r="J8" s="35"/>
      <c r="K8" s="55"/>
      <c r="L8" s="35"/>
      <c r="M8" s="35"/>
      <c r="N8" s="35"/>
      <c r="O8" s="36"/>
    </row>
    <row r="9" spans="1:17" ht="48" customHeight="1">
      <c r="A9" s="66"/>
      <c r="B9" s="833" t="s">
        <v>563</v>
      </c>
      <c r="C9" s="833"/>
      <c r="D9" s="833"/>
      <c r="E9" s="833"/>
      <c r="F9" s="833"/>
      <c r="G9" s="833"/>
      <c r="H9" s="833"/>
      <c r="I9" s="833"/>
      <c r="J9" s="833"/>
      <c r="K9" s="833"/>
      <c r="L9" s="833"/>
      <c r="M9" s="833"/>
      <c r="N9" s="833"/>
      <c r="O9" s="833"/>
      <c r="P9" s="833"/>
      <c r="Q9" s="833"/>
    </row>
    <row r="10" spans="1:17" ht="15" customHeight="1">
      <c r="A10" s="66"/>
      <c r="B10" s="36"/>
      <c r="C10" s="55"/>
      <c r="D10" s="55"/>
      <c r="E10" s="55"/>
      <c r="F10" s="55"/>
      <c r="G10" s="55"/>
      <c r="H10" s="35"/>
      <c r="I10" s="35"/>
      <c r="J10" s="35"/>
      <c r="K10" s="55"/>
      <c r="L10" s="35"/>
      <c r="M10" s="35"/>
      <c r="N10" s="35"/>
      <c r="O10" s="36"/>
    </row>
    <row r="11" spans="1:17" ht="14.25" customHeight="1">
      <c r="A11" s="23"/>
      <c r="B11" s="55"/>
      <c r="C11" s="55"/>
      <c r="D11" s="55"/>
      <c r="E11" s="55"/>
      <c r="F11" s="55"/>
      <c r="G11" s="55"/>
      <c r="J11" s="841" t="s">
        <v>116</v>
      </c>
      <c r="K11" s="841"/>
      <c r="L11" s="841"/>
      <c r="M11" s="55"/>
      <c r="N11" s="841" t="s">
        <v>116</v>
      </c>
      <c r="O11" s="841"/>
      <c r="P11" s="841"/>
      <c r="Q11" s="36"/>
    </row>
    <row r="12" spans="1:17">
      <c r="A12" s="26"/>
      <c r="B12" s="814" t="s">
        <v>228</v>
      </c>
      <c r="C12" s="814"/>
      <c r="D12" s="814"/>
      <c r="E12" s="814"/>
      <c r="F12" s="814"/>
      <c r="G12" s="814"/>
      <c r="J12" s="137"/>
      <c r="K12" s="93" t="s">
        <v>175</v>
      </c>
      <c r="L12" s="121">
        <v>0</v>
      </c>
      <c r="M12" s="93" t="s">
        <v>175</v>
      </c>
      <c r="N12" s="137"/>
      <c r="O12" s="17" t="s">
        <v>175</v>
      </c>
      <c r="P12" s="121">
        <v>0</v>
      </c>
      <c r="Q12" s="93" t="s">
        <v>175</v>
      </c>
    </row>
    <row r="13" spans="1:17">
      <c r="A13" s="26"/>
      <c r="B13" s="814" t="s">
        <v>229</v>
      </c>
      <c r="C13" s="814"/>
      <c r="D13" s="814"/>
      <c r="E13" s="814"/>
      <c r="F13" s="814"/>
      <c r="G13" s="814"/>
      <c r="J13" s="121">
        <v>0</v>
      </c>
      <c r="K13" s="93"/>
      <c r="L13" s="137"/>
      <c r="M13" s="93"/>
      <c r="N13" s="121">
        <v>0</v>
      </c>
      <c r="P13" s="137"/>
      <c r="Q13" s="93"/>
    </row>
    <row r="14" spans="1:17">
      <c r="A14" s="26"/>
      <c r="C14" s="814" t="s">
        <v>230</v>
      </c>
      <c r="D14" s="814"/>
      <c r="E14" s="814"/>
      <c r="F14" s="814"/>
      <c r="G14" s="814"/>
      <c r="H14" s="814"/>
      <c r="J14" s="121">
        <v>0</v>
      </c>
      <c r="K14" s="93"/>
      <c r="L14" s="137"/>
      <c r="M14" s="93"/>
      <c r="N14" s="121">
        <v>0</v>
      </c>
      <c r="P14" s="137"/>
      <c r="Q14" s="93"/>
    </row>
    <row r="15" spans="1:17">
      <c r="A15" s="26"/>
      <c r="C15" s="814" t="s">
        <v>231</v>
      </c>
      <c r="D15" s="814"/>
      <c r="E15" s="814"/>
      <c r="F15" s="814"/>
      <c r="G15" s="814"/>
      <c r="J15" s="121">
        <v>0</v>
      </c>
      <c r="K15" s="93"/>
      <c r="L15" s="137"/>
      <c r="M15" s="93"/>
      <c r="N15" s="121">
        <v>0</v>
      </c>
      <c r="P15" s="137"/>
      <c r="Q15" s="93"/>
    </row>
    <row r="16" spans="1:17">
      <c r="A16" s="26"/>
      <c r="B16" s="814" t="s">
        <v>232</v>
      </c>
      <c r="C16" s="814"/>
      <c r="D16" s="814"/>
      <c r="E16" s="814"/>
      <c r="F16" s="814"/>
      <c r="G16" s="814"/>
      <c r="J16" s="137"/>
      <c r="K16" s="93"/>
      <c r="L16" s="121">
        <f>J13+J14+J15</f>
        <v>0</v>
      </c>
      <c r="M16" s="93"/>
      <c r="N16" s="137"/>
      <c r="P16" s="121">
        <f>N13+N14+N15</f>
        <v>0</v>
      </c>
      <c r="Q16" s="93"/>
    </row>
    <row r="17" spans="1:17">
      <c r="A17" s="26"/>
      <c r="B17" s="814" t="s">
        <v>111</v>
      </c>
      <c r="C17" s="814"/>
      <c r="D17" s="814"/>
      <c r="E17" s="814"/>
      <c r="F17" s="814"/>
      <c r="G17" s="814"/>
      <c r="J17" s="137"/>
      <c r="K17" s="93"/>
      <c r="L17" s="121">
        <v>0</v>
      </c>
      <c r="M17" s="93"/>
      <c r="N17" s="137"/>
      <c r="P17" s="121">
        <v>0</v>
      </c>
      <c r="Q17" s="93"/>
    </row>
    <row r="18" spans="1:17" ht="15.75" thickBot="1">
      <c r="A18" s="26"/>
      <c r="J18" s="56"/>
      <c r="K18" s="93"/>
      <c r="L18" s="123">
        <f>SUM(L12:L17)</f>
        <v>0</v>
      </c>
      <c r="M18" s="111" t="s">
        <v>175</v>
      </c>
      <c r="N18" s="117"/>
      <c r="O18" s="18"/>
      <c r="P18" s="123">
        <f>SUM(P12:P17)</f>
        <v>0</v>
      </c>
      <c r="Q18" s="111" t="s">
        <v>175</v>
      </c>
    </row>
    <row r="19" spans="1:17" ht="8.25" customHeight="1" thickTop="1">
      <c r="A19" s="26"/>
      <c r="J19" s="56"/>
      <c r="K19" s="93"/>
      <c r="L19" s="159"/>
      <c r="M19" s="111"/>
      <c r="N19" s="117"/>
      <c r="O19" s="18"/>
      <c r="P19" s="159"/>
      <c r="Q19" s="111"/>
    </row>
    <row r="20" spans="1:17">
      <c r="A20" s="26"/>
      <c r="B20" s="17" t="s">
        <v>224</v>
      </c>
      <c r="L20" s="122">
        <v>0</v>
      </c>
      <c r="M20" s="282"/>
      <c r="P20" s="122">
        <v>0</v>
      </c>
      <c r="Q20" s="282"/>
    </row>
    <row r="21" spans="1:17" ht="8.25" customHeight="1">
      <c r="A21" s="26"/>
      <c r="L21" s="135"/>
      <c r="M21" s="282"/>
      <c r="P21" s="135"/>
      <c r="Q21" s="282"/>
    </row>
    <row r="22" spans="1:17" ht="15.75" thickBot="1">
      <c r="A22" s="26"/>
      <c r="L22" s="136">
        <f>L18+L20</f>
        <v>0</v>
      </c>
      <c r="M22" s="71" t="s">
        <v>175</v>
      </c>
      <c r="P22" s="136">
        <f>P18+P20</f>
        <v>0</v>
      </c>
      <c r="Q22" s="71" t="s">
        <v>175</v>
      </c>
    </row>
    <row r="23" spans="1:17" ht="15.75" thickTop="1">
      <c r="A23" s="26"/>
      <c r="M23" s="17"/>
      <c r="N23" s="159"/>
      <c r="O23" s="71"/>
      <c r="P23" s="159"/>
      <c r="Q23" s="71"/>
    </row>
    <row r="24" spans="1:17" ht="45" customHeight="1">
      <c r="A24" s="26"/>
      <c r="B24" s="833" t="s">
        <v>225</v>
      </c>
      <c r="C24" s="833"/>
      <c r="D24" s="833"/>
      <c r="E24" s="833"/>
      <c r="F24" s="833"/>
      <c r="G24" s="833"/>
      <c r="H24" s="833"/>
      <c r="I24" s="833"/>
      <c r="J24" s="833"/>
      <c r="K24" s="833"/>
      <c r="L24" s="833"/>
      <c r="M24" s="833"/>
      <c r="N24" s="833"/>
      <c r="O24" s="833"/>
      <c r="P24" s="833"/>
      <c r="Q24" s="833"/>
    </row>
    <row r="25" spans="1:17" ht="15">
      <c r="A25" s="26"/>
      <c r="M25" s="17"/>
      <c r="N25" s="159"/>
      <c r="O25" s="71"/>
      <c r="P25" s="159"/>
      <c r="Q25" s="71"/>
    </row>
    <row r="26" spans="1:17" ht="15" customHeight="1">
      <c r="A26" s="66">
        <v>13</v>
      </c>
      <c r="B26" s="36" t="s">
        <v>234</v>
      </c>
      <c r="C26" s="36"/>
      <c r="D26" s="36"/>
      <c r="E26" s="36"/>
      <c r="F26" s="55"/>
      <c r="G26" s="55"/>
      <c r="H26" s="36"/>
      <c r="I26" s="36"/>
      <c r="J26" s="36"/>
      <c r="K26" s="55"/>
      <c r="L26" s="36"/>
      <c r="M26" s="36"/>
      <c r="N26" s="36"/>
      <c r="O26" s="36"/>
    </row>
    <row r="27" spans="1:17" ht="15" customHeight="1">
      <c r="A27" s="23"/>
      <c r="B27" s="36"/>
      <c r="C27" s="36"/>
      <c r="D27" s="36"/>
      <c r="E27" s="36"/>
      <c r="F27" s="55"/>
      <c r="G27" s="55"/>
      <c r="H27" s="36"/>
      <c r="I27" s="36"/>
      <c r="J27" s="36"/>
      <c r="K27" s="55"/>
      <c r="L27" s="36"/>
      <c r="M27" s="36"/>
      <c r="N27" s="36"/>
      <c r="O27" s="36"/>
    </row>
    <row r="28" spans="1:17" ht="42.75" customHeight="1">
      <c r="A28" s="23"/>
      <c r="B28" s="833" t="s">
        <v>564</v>
      </c>
      <c r="C28" s="833"/>
      <c r="D28" s="833"/>
      <c r="E28" s="833"/>
      <c r="F28" s="833"/>
      <c r="G28" s="833"/>
      <c r="H28" s="833"/>
      <c r="I28" s="833"/>
      <c r="J28" s="833"/>
      <c r="K28" s="833"/>
      <c r="L28" s="833"/>
      <c r="M28" s="833"/>
      <c r="N28" s="833"/>
      <c r="O28" s="833"/>
      <c r="P28" s="833"/>
      <c r="Q28" s="833"/>
    </row>
    <row r="29" spans="1:17" ht="15" customHeight="1">
      <c r="A29" s="23"/>
      <c r="B29" s="36"/>
      <c r="C29" s="36"/>
      <c r="D29" s="36"/>
      <c r="E29" s="36"/>
      <c r="F29" s="55"/>
      <c r="G29" s="55"/>
      <c r="H29" s="36"/>
      <c r="I29" s="36"/>
      <c r="J29" s="36"/>
      <c r="K29" s="55"/>
      <c r="L29" s="36"/>
      <c r="M29" s="36"/>
      <c r="N29" s="36"/>
      <c r="O29" s="36"/>
    </row>
    <row r="30" spans="1:17" ht="14.25" customHeight="1">
      <c r="A30" s="23"/>
      <c r="B30" s="36"/>
      <c r="C30" s="36"/>
      <c r="D30" s="36"/>
      <c r="E30" s="36"/>
      <c r="F30" s="55"/>
      <c r="G30" s="55"/>
      <c r="J30" s="841" t="s">
        <v>116</v>
      </c>
      <c r="K30" s="841"/>
      <c r="L30" s="841"/>
      <c r="M30" s="55"/>
      <c r="N30" s="841" t="s">
        <v>116</v>
      </c>
      <c r="O30" s="841"/>
      <c r="P30" s="841"/>
      <c r="Q30" s="36"/>
    </row>
    <row r="31" spans="1:17">
      <c r="A31" s="26"/>
      <c r="B31" s="814" t="s">
        <v>228</v>
      </c>
      <c r="C31" s="814"/>
      <c r="D31" s="814"/>
      <c r="E31" s="814"/>
      <c r="F31" s="814"/>
      <c r="G31" s="814"/>
      <c r="J31" s="137"/>
      <c r="K31" s="93" t="s">
        <v>175</v>
      </c>
      <c r="L31" s="121">
        <v>0</v>
      </c>
      <c r="M31" s="282" t="s">
        <v>175</v>
      </c>
      <c r="N31" s="137"/>
      <c r="O31" s="282" t="s">
        <v>175</v>
      </c>
      <c r="P31" s="121">
        <v>0</v>
      </c>
      <c r="Q31" s="282" t="s">
        <v>175</v>
      </c>
    </row>
    <row r="32" spans="1:17">
      <c r="A32" s="26"/>
      <c r="B32" s="814" t="s">
        <v>229</v>
      </c>
      <c r="C32" s="814"/>
      <c r="D32" s="814"/>
      <c r="E32" s="814"/>
      <c r="F32" s="814"/>
      <c r="G32" s="814"/>
      <c r="J32" s="121">
        <v>0</v>
      </c>
      <c r="K32" s="93"/>
      <c r="L32" s="137"/>
      <c r="M32" s="282"/>
      <c r="N32" s="121">
        <v>0</v>
      </c>
      <c r="P32" s="137"/>
      <c r="Q32" s="282"/>
    </row>
    <row r="33" spans="1:17">
      <c r="A33" s="26"/>
      <c r="C33" s="814" t="s">
        <v>230</v>
      </c>
      <c r="D33" s="814"/>
      <c r="E33" s="814"/>
      <c r="F33" s="814"/>
      <c r="G33" s="814"/>
      <c r="H33" s="814"/>
      <c r="J33" s="121">
        <v>0</v>
      </c>
      <c r="K33" s="93"/>
      <c r="L33" s="137"/>
      <c r="M33" s="282"/>
      <c r="N33" s="121">
        <v>0</v>
      </c>
      <c r="P33" s="137"/>
      <c r="Q33" s="282"/>
    </row>
    <row r="34" spans="1:17">
      <c r="A34" s="282"/>
      <c r="C34" s="814" t="s">
        <v>231</v>
      </c>
      <c r="D34" s="814"/>
      <c r="E34" s="814"/>
      <c r="F34" s="814"/>
      <c r="G34" s="814"/>
      <c r="J34" s="121">
        <v>0</v>
      </c>
      <c r="K34" s="93"/>
      <c r="L34" s="137"/>
      <c r="M34" s="282"/>
      <c r="N34" s="121">
        <v>0</v>
      </c>
      <c r="P34" s="137"/>
      <c r="Q34" s="282"/>
    </row>
    <row r="35" spans="1:17">
      <c r="A35" s="282"/>
      <c r="B35" s="814" t="s">
        <v>232</v>
      </c>
      <c r="C35" s="814"/>
      <c r="D35" s="814"/>
      <c r="E35" s="814"/>
      <c r="F35" s="814"/>
      <c r="G35" s="814"/>
      <c r="J35" s="137"/>
      <c r="K35" s="93"/>
      <c r="L35" s="121">
        <f>J32+J33+J34</f>
        <v>0</v>
      </c>
      <c r="M35" s="282"/>
      <c r="N35" s="137"/>
      <c r="P35" s="121">
        <f>N32+N33+N34</f>
        <v>0</v>
      </c>
      <c r="Q35" s="282"/>
    </row>
    <row r="36" spans="1:17">
      <c r="A36" s="282"/>
      <c r="B36" s="814" t="s">
        <v>111</v>
      </c>
      <c r="C36" s="814"/>
      <c r="D36" s="814"/>
      <c r="E36" s="814"/>
      <c r="F36" s="814"/>
      <c r="G36" s="814"/>
      <c r="J36" s="137"/>
      <c r="K36" s="93"/>
      <c r="L36" s="121">
        <v>0</v>
      </c>
      <c r="M36" s="282"/>
      <c r="N36" s="137"/>
      <c r="P36" s="121">
        <v>0</v>
      </c>
      <c r="Q36" s="282"/>
    </row>
    <row r="37" spans="1:17" ht="15.75" thickBot="1">
      <c r="A37" s="282"/>
      <c r="J37" s="56"/>
      <c r="L37" s="123">
        <f>SUM(L31:L36)</f>
        <v>0</v>
      </c>
      <c r="M37" s="71" t="s">
        <v>175</v>
      </c>
      <c r="N37" s="117"/>
      <c r="O37" s="18"/>
      <c r="P37" s="123">
        <f>SUM(P31:P36)</f>
        <v>0</v>
      </c>
      <c r="Q37" s="71" t="s">
        <v>175</v>
      </c>
    </row>
    <row r="38" spans="1:17" ht="8.25" customHeight="1" thickTop="1">
      <c r="A38" s="282"/>
      <c r="H38" s="56"/>
      <c r="J38" s="52"/>
      <c r="K38" s="282"/>
      <c r="L38" s="56"/>
      <c r="M38" s="17"/>
      <c r="N38" s="52"/>
    </row>
    <row r="39" spans="1:17">
      <c r="A39" s="26"/>
      <c r="B39" s="17" t="s">
        <v>224</v>
      </c>
      <c r="L39" s="122">
        <v>0</v>
      </c>
      <c r="M39" s="282"/>
      <c r="P39" s="122">
        <v>0</v>
      </c>
      <c r="Q39" s="282"/>
    </row>
    <row r="40" spans="1:17" ht="8.25" customHeight="1">
      <c r="A40" s="26"/>
      <c r="L40" s="135"/>
      <c r="M40" s="282"/>
      <c r="P40" s="135"/>
      <c r="Q40" s="282"/>
    </row>
    <row r="41" spans="1:17" ht="15.75" thickBot="1">
      <c r="A41" s="26"/>
      <c r="L41" s="136">
        <f>L37+L39</f>
        <v>0</v>
      </c>
      <c r="M41" s="71" t="s">
        <v>175</v>
      </c>
      <c r="P41" s="136">
        <f>P37+P39</f>
        <v>0</v>
      </c>
      <c r="Q41" s="71" t="s">
        <v>175</v>
      </c>
    </row>
    <row r="42" spans="1:17" ht="15" customHeight="1" thickTop="1">
      <c r="A42" s="26"/>
      <c r="B42" s="299"/>
      <c r="C42" s="299"/>
      <c r="D42" s="299"/>
      <c r="E42" s="299"/>
      <c r="F42" s="299"/>
      <c r="G42" s="299"/>
      <c r="H42" s="299"/>
      <c r="I42" s="299"/>
      <c r="J42" s="299"/>
      <c r="K42" s="299"/>
      <c r="L42" s="299"/>
      <c r="M42" s="299"/>
      <c r="N42" s="299"/>
    </row>
    <row r="43" spans="1:17" ht="45" customHeight="1">
      <c r="A43" s="26"/>
      <c r="B43" s="833" t="s">
        <v>225</v>
      </c>
      <c r="C43" s="833"/>
      <c r="D43" s="833"/>
      <c r="E43" s="833"/>
      <c r="F43" s="833"/>
      <c r="G43" s="833"/>
      <c r="H43" s="833"/>
      <c r="I43" s="833"/>
      <c r="J43" s="833"/>
      <c r="K43" s="833"/>
      <c r="L43" s="833"/>
      <c r="M43" s="833"/>
      <c r="N43" s="833"/>
      <c r="O43" s="833"/>
      <c r="P43" s="833"/>
      <c r="Q43" s="833"/>
    </row>
  </sheetData>
  <mergeCells count="21">
    <mergeCell ref="B13:G13"/>
    <mergeCell ref="C15:G15"/>
    <mergeCell ref="B16:G16"/>
    <mergeCell ref="B17:G17"/>
    <mergeCell ref="B24:Q24"/>
    <mergeCell ref="B43:Q43"/>
    <mergeCell ref="A1:F1"/>
    <mergeCell ref="C14:H14"/>
    <mergeCell ref="B12:G12"/>
    <mergeCell ref="B9:Q9"/>
    <mergeCell ref="J11:L11"/>
    <mergeCell ref="N11:P11"/>
    <mergeCell ref="J30:L30"/>
    <mergeCell ref="N30:P30"/>
    <mergeCell ref="B36:G36"/>
    <mergeCell ref="B31:G31"/>
    <mergeCell ref="B32:G32"/>
    <mergeCell ref="C34:G34"/>
    <mergeCell ref="B35:G35"/>
    <mergeCell ref="C33:H33"/>
    <mergeCell ref="B28:Q28"/>
  </mergeCells>
  <pageMargins left="0.62992125984251968" right="0.74803149606299213" top="0.74803149606299213" bottom="0.74803149606299213" header="0.31496062992125984" footer="0.31496062992125984"/>
  <pageSetup scale="75" orientation="portrait" r:id="rId1"/>
  <headerFooter>
    <oddHeader>&amp;C&amp;"Calibri"&amp;10&amp;K000000Unclassified&amp;1#</oddHeader>
    <oddFooter>&amp;C&amp;1#&amp;"Calibri"&amp;10&amp;K000000Unclassified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workbookViewId="0">
      <selection activeCell="B36" sqref="B36:P36"/>
    </sheetView>
  </sheetViews>
  <sheetFormatPr baseColWidth="10" defaultColWidth="11.42578125" defaultRowHeight="15"/>
  <cols>
    <col min="1" max="1" width="4.5703125" customWidth="1"/>
    <col min="2" max="2" width="11.42578125" customWidth="1"/>
    <col min="5" max="5" width="13.42578125" customWidth="1"/>
    <col min="6" max="6" width="2.7109375" customWidth="1"/>
    <col min="7" max="7" width="13.42578125" customWidth="1"/>
    <col min="8" max="8" width="2.7109375" customWidth="1"/>
    <col min="9" max="9" width="13.42578125" customWidth="1"/>
    <col min="10" max="10" width="2.7109375" customWidth="1"/>
    <col min="11" max="11" width="15.5703125" customWidth="1"/>
    <col min="12" max="12" width="2.7109375" customWidth="1"/>
    <col min="13" max="13" width="13.42578125" customWidth="1"/>
    <col min="14" max="14" width="2.7109375" customWidth="1"/>
    <col min="16" max="16" width="13.5703125" customWidth="1"/>
  </cols>
  <sheetData>
    <row r="1" spans="1:22" ht="15.75">
      <c r="A1" s="339" t="s">
        <v>33</v>
      </c>
    </row>
    <row r="2" spans="1:22" ht="15.75">
      <c r="A2" s="287" t="s">
        <v>10</v>
      </c>
      <c r="B2" s="287"/>
      <c r="C2" s="287"/>
      <c r="D2" s="287"/>
      <c r="E2" s="287"/>
    </row>
    <row r="3" spans="1:22" ht="15.75">
      <c r="A3" s="287" t="s">
        <v>561</v>
      </c>
      <c r="B3" s="287"/>
      <c r="C3" s="287"/>
      <c r="D3" s="287"/>
      <c r="E3" s="287"/>
      <c r="J3" s="283"/>
      <c r="K3" s="283"/>
      <c r="L3" s="283"/>
      <c r="M3" s="283"/>
      <c r="N3" s="283"/>
    </row>
    <row r="4" spans="1:22" ht="15.75">
      <c r="A4" s="345" t="s">
        <v>6</v>
      </c>
    </row>
    <row r="6" spans="1:22" s="17" customFormat="1">
      <c r="A6" s="25">
        <v>14</v>
      </c>
      <c r="B6" s="846" t="s">
        <v>235</v>
      </c>
      <c r="C6" s="846"/>
      <c r="D6" s="846"/>
      <c r="E6" s="846"/>
      <c r="F6" s="24"/>
      <c r="G6" s="24"/>
      <c r="H6" s="24"/>
      <c r="J6" s="39"/>
      <c r="L6" s="24"/>
      <c r="M6" s="29"/>
      <c r="N6" s="29"/>
      <c r="O6" s="29"/>
      <c r="P6" s="29"/>
    </row>
    <row r="7" spans="1:22" s="17" customFormat="1">
      <c r="A7" s="25"/>
      <c r="B7" s="75"/>
      <c r="C7" s="24"/>
      <c r="D7" s="24"/>
      <c r="E7" s="24"/>
      <c r="F7" s="24"/>
      <c r="G7" s="24"/>
      <c r="H7" s="24"/>
      <c r="J7" s="39"/>
      <c r="L7" s="24"/>
      <c r="M7" s="29"/>
      <c r="N7" s="29"/>
      <c r="O7" s="29"/>
      <c r="P7" s="29"/>
    </row>
    <row r="8" spans="1:22" s="17" customFormat="1">
      <c r="A8" s="25"/>
      <c r="B8" s="846" t="s">
        <v>177</v>
      </c>
      <c r="C8" s="846"/>
      <c r="D8" s="846"/>
      <c r="E8" s="846"/>
      <c r="F8" s="24"/>
      <c r="G8" s="24"/>
      <c r="H8" s="24"/>
      <c r="J8" s="39"/>
      <c r="L8" s="24"/>
      <c r="M8" s="29"/>
      <c r="N8" s="29"/>
      <c r="O8" s="29"/>
      <c r="P8" s="29"/>
    </row>
    <row r="9" spans="1:22" s="17" customFormat="1" ht="14.25" customHeight="1">
      <c r="A9" s="25"/>
      <c r="B9" s="76"/>
      <c r="C9" s="28"/>
      <c r="D9" s="77"/>
      <c r="E9" s="842" t="s">
        <v>236</v>
      </c>
      <c r="F9" s="78"/>
      <c r="G9" s="842" t="s">
        <v>237</v>
      </c>
      <c r="H9" s="78"/>
      <c r="I9" s="842" t="s">
        <v>238</v>
      </c>
      <c r="J9" s="78"/>
      <c r="K9" s="842" t="s">
        <v>581</v>
      </c>
      <c r="L9" s="78"/>
      <c r="M9" s="842" t="s">
        <v>239</v>
      </c>
      <c r="N9" s="79"/>
      <c r="O9" s="80" t="s">
        <v>240</v>
      </c>
      <c r="P9" s="26"/>
      <c r="Q9" s="80" t="s">
        <v>240</v>
      </c>
      <c r="R9" s="29"/>
    </row>
    <row r="10" spans="1:22" s="17" customFormat="1" ht="46.5" customHeight="1">
      <c r="A10" s="25"/>
      <c r="B10" s="24"/>
      <c r="C10" s="24"/>
      <c r="D10" s="77"/>
      <c r="E10" s="843"/>
      <c r="F10" s="81"/>
      <c r="G10" s="843"/>
      <c r="H10" s="81"/>
      <c r="I10" s="843"/>
      <c r="J10" s="81"/>
      <c r="K10" s="843"/>
      <c r="L10" s="81"/>
      <c r="M10" s="843"/>
      <c r="N10" s="82"/>
      <c r="O10" s="346" t="s">
        <v>116</v>
      </c>
      <c r="P10" s="26"/>
      <c r="Q10" s="346" t="s">
        <v>116</v>
      </c>
      <c r="R10" s="29"/>
    </row>
    <row r="11" spans="1:22" s="17" customFormat="1">
      <c r="A11" s="25"/>
      <c r="B11" s="24"/>
      <c r="C11" s="28"/>
      <c r="D11" s="24"/>
      <c r="E11" s="83"/>
      <c r="F11" s="83"/>
      <c r="G11" s="83"/>
      <c r="H11" s="83"/>
      <c r="I11" s="83"/>
      <c r="J11" s="83"/>
      <c r="K11" s="83"/>
      <c r="L11" s="83"/>
      <c r="M11" s="83"/>
      <c r="N11" s="83"/>
      <c r="O11" s="29"/>
      <c r="P11" s="29"/>
      <c r="Q11" s="29"/>
      <c r="R11" s="29"/>
    </row>
    <row r="12" spans="1:22" s="17" customFormat="1">
      <c r="A12" s="25"/>
      <c r="B12" s="820" t="s">
        <v>241</v>
      </c>
      <c r="C12" s="820"/>
      <c r="D12" s="820"/>
      <c r="E12" s="138"/>
      <c r="F12" s="113" t="s">
        <v>47</v>
      </c>
      <c r="G12" s="138"/>
      <c r="H12" s="113" t="s">
        <v>47</v>
      </c>
      <c r="I12" s="138"/>
      <c r="J12" s="113" t="s">
        <v>47</v>
      </c>
      <c r="K12" s="138"/>
      <c r="L12" s="113" t="s">
        <v>47</v>
      </c>
      <c r="M12" s="138"/>
      <c r="N12" s="113" t="s">
        <v>47</v>
      </c>
      <c r="O12" s="141"/>
      <c r="P12" s="113" t="s">
        <v>47</v>
      </c>
      <c r="Q12" s="138"/>
      <c r="R12" s="113" t="s">
        <v>47</v>
      </c>
    </row>
    <row r="13" spans="1:22" s="17" customFormat="1">
      <c r="A13" s="85"/>
      <c r="B13" s="820" t="s">
        <v>242</v>
      </c>
      <c r="C13" s="820"/>
      <c r="D13" s="820"/>
      <c r="E13" s="138"/>
      <c r="F13" s="113"/>
      <c r="G13" s="138"/>
      <c r="H13" s="113"/>
      <c r="I13" s="138"/>
      <c r="J13" s="113"/>
      <c r="K13" s="138"/>
      <c r="L13" s="113"/>
      <c r="M13" s="138"/>
      <c r="N13" s="113"/>
      <c r="O13" s="141"/>
      <c r="P13" s="113"/>
      <c r="Q13" s="138"/>
      <c r="R13" s="113"/>
    </row>
    <row r="14" spans="1:22" s="17" customFormat="1">
      <c r="A14" s="25"/>
      <c r="B14" s="820" t="s">
        <v>243</v>
      </c>
      <c r="C14" s="820"/>
      <c r="D14" s="820"/>
      <c r="E14" s="139"/>
      <c r="F14" s="113"/>
      <c r="G14" s="139"/>
      <c r="H14" s="113"/>
      <c r="I14" s="139"/>
      <c r="J14" s="113"/>
      <c r="K14" s="139"/>
      <c r="L14" s="113"/>
      <c r="M14" s="139"/>
      <c r="N14" s="113"/>
      <c r="O14" s="139"/>
      <c r="P14" s="113"/>
      <c r="Q14" s="139"/>
      <c r="R14" s="113"/>
    </row>
    <row r="15" spans="1:22" s="17" customFormat="1" ht="15.75" thickBot="1">
      <c r="A15" s="25"/>
      <c r="B15" s="836" t="s">
        <v>145</v>
      </c>
      <c r="C15" s="836"/>
      <c r="D15" s="836"/>
      <c r="E15" s="140">
        <f>E12+E13-E14</f>
        <v>0</v>
      </c>
      <c r="F15" s="116" t="s">
        <v>47</v>
      </c>
      <c r="G15" s="140">
        <f>G12+G13-G14</f>
        <v>0</v>
      </c>
      <c r="H15" s="116" t="s">
        <v>47</v>
      </c>
      <c r="I15" s="140">
        <f>I12+I13-I14</f>
        <v>0</v>
      </c>
      <c r="J15" s="116" t="s">
        <v>47</v>
      </c>
      <c r="K15" s="140">
        <f>K12+K13-K14</f>
        <v>0</v>
      </c>
      <c r="L15" s="116" t="s">
        <v>47</v>
      </c>
      <c r="M15" s="140">
        <f>M12+M13-M14</f>
        <v>0</v>
      </c>
      <c r="N15" s="116" t="s">
        <v>47</v>
      </c>
      <c r="O15" s="140">
        <f>O12+O13-O14</f>
        <v>0</v>
      </c>
      <c r="P15" s="116" t="s">
        <v>47</v>
      </c>
      <c r="Q15" s="140">
        <f>Q12+Q13-Q14</f>
        <v>0</v>
      </c>
      <c r="R15" s="116" t="s">
        <v>47</v>
      </c>
    </row>
    <row r="16" spans="1:22" s="17" customFormat="1" ht="15.75" thickTop="1">
      <c r="A16" s="25"/>
      <c r="B16" s="24"/>
      <c r="C16" s="28"/>
      <c r="D16" s="29"/>
      <c r="E16" s="33"/>
      <c r="F16" s="33"/>
      <c r="G16" s="33"/>
      <c r="H16" s="33"/>
      <c r="I16" s="33"/>
      <c r="J16" s="33"/>
      <c r="K16" s="33"/>
      <c r="L16" s="33"/>
      <c r="M16" s="33"/>
      <c r="N16" s="29"/>
      <c r="O16" s="29"/>
      <c r="P16" s="33"/>
      <c r="Q16" s="29"/>
      <c r="R16" s="29"/>
      <c r="S16" s="33"/>
      <c r="T16" s="24"/>
      <c r="V16" s="17" t="s">
        <v>244</v>
      </c>
    </row>
    <row r="17" spans="1:20" s="17" customFormat="1">
      <c r="A17" s="25"/>
      <c r="B17" s="846" t="s">
        <v>178</v>
      </c>
      <c r="C17" s="846"/>
      <c r="D17" s="846"/>
      <c r="E17" s="846"/>
      <c r="F17" s="24"/>
      <c r="G17" s="24"/>
      <c r="H17" s="24"/>
      <c r="I17" s="24"/>
      <c r="J17" s="24"/>
      <c r="K17" s="24"/>
      <c r="L17" s="24"/>
      <c r="M17" s="24"/>
      <c r="N17" s="24"/>
      <c r="O17" s="24"/>
      <c r="P17" s="83"/>
      <c r="Q17" s="24"/>
      <c r="R17" s="24"/>
      <c r="S17" s="29"/>
      <c r="T17" s="29"/>
    </row>
    <row r="18" spans="1:20" s="17" customFormat="1" ht="15" customHeight="1">
      <c r="A18" s="25"/>
      <c r="B18" s="189"/>
      <c r="C18" s="37"/>
      <c r="D18" s="203"/>
      <c r="E18" s="844" t="s">
        <v>236</v>
      </c>
      <c r="F18" s="204"/>
      <c r="G18" s="844" t="s">
        <v>237</v>
      </c>
      <c r="H18" s="204"/>
      <c r="I18" s="842" t="s">
        <v>238</v>
      </c>
      <c r="J18" s="204"/>
      <c r="K18" s="842" t="str">
        <f>+K9</f>
        <v>IFLC-2
Financement transitoire</v>
      </c>
      <c r="L18" s="204"/>
      <c r="M18" s="844" t="s">
        <v>245</v>
      </c>
      <c r="N18" s="205"/>
      <c r="O18" s="155" t="s">
        <v>240</v>
      </c>
      <c r="P18" s="282"/>
      <c r="Q18" s="155" t="s">
        <v>240</v>
      </c>
      <c r="R18" s="95"/>
    </row>
    <row r="19" spans="1:20" s="17" customFormat="1" ht="45" customHeight="1">
      <c r="A19" s="25"/>
      <c r="D19" s="203"/>
      <c r="E19" s="845"/>
      <c r="F19" s="206"/>
      <c r="G19" s="845"/>
      <c r="H19" s="206"/>
      <c r="I19" s="843"/>
      <c r="J19" s="206"/>
      <c r="K19" s="843"/>
      <c r="L19" s="206"/>
      <c r="M19" s="845"/>
      <c r="N19" s="207"/>
      <c r="O19" s="346" t="s">
        <v>116</v>
      </c>
      <c r="P19" s="282"/>
      <c r="Q19" s="346" t="s">
        <v>116</v>
      </c>
      <c r="R19" s="95"/>
    </row>
    <row r="20" spans="1:20" s="17" customFormat="1">
      <c r="A20" s="25"/>
      <c r="C20" s="37"/>
      <c r="E20" s="39"/>
      <c r="F20" s="39"/>
      <c r="G20" s="39"/>
      <c r="H20" s="39"/>
      <c r="I20" s="39"/>
      <c r="J20" s="39"/>
      <c r="K20" s="39"/>
      <c r="L20" s="39"/>
      <c r="M20" s="39"/>
      <c r="N20" s="39"/>
      <c r="O20" s="95"/>
      <c r="P20" s="95"/>
      <c r="Q20" s="95"/>
      <c r="R20" s="95"/>
    </row>
    <row r="21" spans="1:20" s="17" customFormat="1">
      <c r="A21" s="25"/>
      <c r="B21" s="819" t="s">
        <v>241</v>
      </c>
      <c r="C21" s="819"/>
      <c r="D21" s="819"/>
      <c r="E21" s="130"/>
      <c r="F21" s="195" t="s">
        <v>47</v>
      </c>
      <c r="G21" s="130"/>
      <c r="H21" s="195" t="s">
        <v>47</v>
      </c>
      <c r="I21" s="130"/>
      <c r="J21" s="195" t="s">
        <v>47</v>
      </c>
      <c r="K21" s="130"/>
      <c r="L21" s="195" t="s">
        <v>47</v>
      </c>
      <c r="M21" s="130"/>
      <c r="N21" s="195" t="s">
        <v>47</v>
      </c>
      <c r="O21" s="127"/>
      <c r="P21" s="195" t="s">
        <v>47</v>
      </c>
      <c r="Q21" s="130"/>
      <c r="R21" s="195" t="s">
        <v>47</v>
      </c>
    </row>
    <row r="22" spans="1:20" s="17" customFormat="1">
      <c r="A22" s="85"/>
      <c r="B22" s="819" t="s">
        <v>242</v>
      </c>
      <c r="C22" s="819"/>
      <c r="D22" s="819"/>
      <c r="E22" s="130"/>
      <c r="F22" s="195"/>
      <c r="G22" s="130"/>
      <c r="H22" s="195"/>
      <c r="I22" s="130"/>
      <c r="J22" s="195"/>
      <c r="K22" s="130"/>
      <c r="L22" s="195"/>
      <c r="M22" s="130"/>
      <c r="N22" s="195"/>
      <c r="O22" s="127"/>
      <c r="P22" s="195"/>
      <c r="Q22" s="130"/>
      <c r="R22" s="195"/>
    </row>
    <row r="23" spans="1:20" s="17" customFormat="1">
      <c r="A23" s="25"/>
      <c r="B23" s="819" t="s">
        <v>243</v>
      </c>
      <c r="C23" s="819"/>
      <c r="D23" s="819"/>
      <c r="E23" s="128"/>
      <c r="F23" s="195"/>
      <c r="G23" s="128"/>
      <c r="H23" s="195"/>
      <c r="I23" s="128"/>
      <c r="J23" s="195"/>
      <c r="K23" s="128"/>
      <c r="L23" s="195"/>
      <c r="M23" s="128"/>
      <c r="N23" s="195"/>
      <c r="O23" s="128"/>
      <c r="P23" s="195"/>
      <c r="Q23" s="128"/>
      <c r="R23" s="195"/>
    </row>
    <row r="24" spans="1:20" s="17" customFormat="1" ht="15.75" thickBot="1">
      <c r="A24" s="25"/>
      <c r="B24" s="822" t="s">
        <v>145</v>
      </c>
      <c r="C24" s="822"/>
      <c r="D24" s="822"/>
      <c r="E24" s="131">
        <f>E21+E22-E23</f>
        <v>0</v>
      </c>
      <c r="F24" s="208" t="s">
        <v>47</v>
      </c>
      <c r="G24" s="131">
        <f>G21+G22-G23</f>
        <v>0</v>
      </c>
      <c r="H24" s="208" t="s">
        <v>47</v>
      </c>
      <c r="I24" s="131">
        <f>I21+I22-I23</f>
        <v>0</v>
      </c>
      <c r="J24" s="208" t="s">
        <v>47</v>
      </c>
      <c r="K24" s="131">
        <f>K21+K22-K23</f>
        <v>0</v>
      </c>
      <c r="L24" s="208" t="s">
        <v>47</v>
      </c>
      <c r="M24" s="131">
        <f>M21+M22-M23</f>
        <v>0</v>
      </c>
      <c r="N24" s="208" t="s">
        <v>47</v>
      </c>
      <c r="O24" s="131">
        <f>O21+O22-O23</f>
        <v>0</v>
      </c>
      <c r="P24" s="208" t="s">
        <v>47</v>
      </c>
      <c r="Q24" s="131">
        <f>Q21+Q22-Q23</f>
        <v>0</v>
      </c>
      <c r="R24" s="208" t="s">
        <v>47</v>
      </c>
    </row>
    <row r="25" spans="1:20" s="17" customFormat="1" ht="15.75" thickTop="1">
      <c r="A25" s="25"/>
      <c r="C25" s="37"/>
      <c r="D25" s="95"/>
      <c r="E25" s="112"/>
      <c r="F25" s="112"/>
      <c r="G25" s="112"/>
      <c r="H25" s="112"/>
      <c r="I25" s="112"/>
      <c r="J25" s="112"/>
      <c r="K25" s="112"/>
      <c r="L25" s="112"/>
      <c r="M25" s="112"/>
      <c r="N25" s="95"/>
      <c r="O25" s="95"/>
      <c r="P25" s="112"/>
      <c r="Q25" s="95"/>
      <c r="R25" s="95"/>
      <c r="S25" s="33"/>
      <c r="T25" s="24"/>
    </row>
    <row r="26" spans="1:20" s="17" customFormat="1">
      <c r="A26" s="25"/>
      <c r="B26" s="817" t="s">
        <v>209</v>
      </c>
      <c r="C26" s="817"/>
      <c r="D26" s="817"/>
      <c r="E26" s="817"/>
      <c r="P26" s="39"/>
      <c r="S26" s="29"/>
      <c r="T26" s="29"/>
    </row>
    <row r="27" spans="1:20" s="17" customFormat="1" ht="15" customHeight="1">
      <c r="A27" s="75"/>
      <c r="B27" s="189"/>
      <c r="C27" s="37"/>
      <c r="D27" s="203"/>
      <c r="E27" s="844" t="s">
        <v>236</v>
      </c>
      <c r="F27" s="204"/>
      <c r="G27" s="844" t="s">
        <v>237</v>
      </c>
      <c r="H27" s="204"/>
      <c r="I27" s="842" t="s">
        <v>238</v>
      </c>
      <c r="J27" s="204"/>
      <c r="K27" s="842" t="str">
        <f>+K9</f>
        <v>IFLC-2
Financement transitoire</v>
      </c>
      <c r="L27" s="204"/>
      <c r="M27" s="844" t="s">
        <v>239</v>
      </c>
      <c r="N27" s="205"/>
      <c r="O27" s="155" t="s">
        <v>240</v>
      </c>
      <c r="P27" s="282"/>
      <c r="Q27" s="155" t="s">
        <v>240</v>
      </c>
      <c r="R27" s="95"/>
    </row>
    <row r="28" spans="1:20" s="17" customFormat="1" ht="45" customHeight="1">
      <c r="A28" s="75"/>
      <c r="D28" s="203"/>
      <c r="E28" s="849"/>
      <c r="F28" s="206"/>
      <c r="G28" s="845"/>
      <c r="H28" s="206"/>
      <c r="I28" s="843"/>
      <c r="J28" s="206"/>
      <c r="K28" s="843"/>
      <c r="L28" s="206"/>
      <c r="M28" s="845"/>
      <c r="N28" s="207"/>
      <c r="O28" s="346" t="s">
        <v>116</v>
      </c>
      <c r="P28" s="282"/>
      <c r="Q28" s="346" t="s">
        <v>116</v>
      </c>
      <c r="R28" s="95"/>
    </row>
    <row r="29" spans="1:20" s="17" customFormat="1">
      <c r="A29" s="75"/>
      <c r="C29" s="37"/>
      <c r="E29" s="39"/>
      <c r="F29" s="39"/>
      <c r="G29" s="39"/>
      <c r="H29" s="39"/>
      <c r="I29" s="39"/>
      <c r="J29" s="39"/>
      <c r="K29" s="39"/>
      <c r="L29" s="39"/>
      <c r="M29" s="39"/>
      <c r="N29" s="39"/>
      <c r="O29" s="95"/>
      <c r="P29" s="95"/>
      <c r="Q29" s="95"/>
      <c r="R29" s="95"/>
    </row>
    <row r="30" spans="1:20" s="17" customFormat="1">
      <c r="A30" s="75"/>
      <c r="B30" s="819" t="s">
        <v>241</v>
      </c>
      <c r="C30" s="819"/>
      <c r="D30" s="819"/>
      <c r="E30" s="130"/>
      <c r="F30" s="195" t="s">
        <v>47</v>
      </c>
      <c r="G30" s="130"/>
      <c r="H30" s="195" t="s">
        <v>47</v>
      </c>
      <c r="I30" s="130"/>
      <c r="J30" s="195" t="s">
        <v>47</v>
      </c>
      <c r="K30" s="130"/>
      <c r="L30" s="195" t="s">
        <v>47</v>
      </c>
      <c r="M30" s="130"/>
      <c r="N30" s="195" t="s">
        <v>47</v>
      </c>
      <c r="O30" s="127"/>
      <c r="P30" s="195" t="s">
        <v>47</v>
      </c>
      <c r="Q30" s="130"/>
      <c r="R30" s="195" t="s">
        <v>47</v>
      </c>
    </row>
    <row r="31" spans="1:20" s="17" customFormat="1">
      <c r="A31" s="86"/>
      <c r="B31" s="819" t="s">
        <v>242</v>
      </c>
      <c r="C31" s="819"/>
      <c r="D31" s="819"/>
      <c r="E31" s="130"/>
      <c r="F31" s="195"/>
      <c r="G31" s="130"/>
      <c r="H31" s="195"/>
      <c r="I31" s="130"/>
      <c r="J31" s="195"/>
      <c r="K31" s="130"/>
      <c r="L31" s="195"/>
      <c r="M31" s="130"/>
      <c r="N31" s="195"/>
      <c r="O31" s="127"/>
      <c r="P31" s="195"/>
      <c r="Q31" s="130"/>
      <c r="R31" s="195"/>
    </row>
    <row r="32" spans="1:20" s="17" customFormat="1">
      <c r="A32" s="75"/>
      <c r="B32" s="819" t="s">
        <v>243</v>
      </c>
      <c r="C32" s="819"/>
      <c r="D32" s="819"/>
      <c r="E32" s="128"/>
      <c r="F32" s="195"/>
      <c r="G32" s="128"/>
      <c r="H32" s="195"/>
      <c r="I32" s="128"/>
      <c r="J32" s="195"/>
      <c r="K32" s="128"/>
      <c r="L32" s="195"/>
      <c r="M32" s="128"/>
      <c r="N32" s="195"/>
      <c r="O32" s="128"/>
      <c r="P32" s="195"/>
      <c r="Q32" s="128"/>
      <c r="R32" s="195"/>
    </row>
    <row r="33" spans="1:18" s="17" customFormat="1" ht="15.75" thickBot="1">
      <c r="A33" s="75"/>
      <c r="B33" s="822" t="s">
        <v>145</v>
      </c>
      <c r="C33" s="822"/>
      <c r="D33" s="822"/>
      <c r="E33" s="131">
        <f>E30+E31-E32</f>
        <v>0</v>
      </c>
      <c r="F33" s="208" t="s">
        <v>47</v>
      </c>
      <c r="G33" s="131">
        <f>G30+G31-G32</f>
        <v>0</v>
      </c>
      <c r="H33" s="208" t="s">
        <v>47</v>
      </c>
      <c r="I33" s="131">
        <f>I30+I31-I32</f>
        <v>0</v>
      </c>
      <c r="J33" s="208" t="s">
        <v>47</v>
      </c>
      <c r="K33" s="131">
        <f>K30+K31-K32</f>
        <v>0</v>
      </c>
      <c r="L33" s="208" t="s">
        <v>47</v>
      </c>
      <c r="M33" s="131">
        <f>M30+M31-M32</f>
        <v>0</v>
      </c>
      <c r="N33" s="208" t="s">
        <v>47</v>
      </c>
      <c r="O33" s="131">
        <f>O30+O31-O32</f>
        <v>0</v>
      </c>
      <c r="P33" s="208" t="s">
        <v>47</v>
      </c>
      <c r="Q33" s="131">
        <f>Q30+Q31-Q32</f>
        <v>0</v>
      </c>
      <c r="R33" s="208" t="s">
        <v>47</v>
      </c>
    </row>
    <row r="34" spans="1:18" s="17" customFormat="1" ht="15.75" thickTop="1">
      <c r="A34" s="75"/>
      <c r="C34" s="37"/>
      <c r="D34" s="95"/>
      <c r="E34" s="112"/>
      <c r="F34" s="112"/>
      <c r="G34" s="112"/>
      <c r="H34" s="112"/>
      <c r="I34" s="112"/>
      <c r="J34" s="95"/>
      <c r="K34" s="95"/>
      <c r="L34" s="95"/>
      <c r="M34" s="95"/>
      <c r="N34" s="112"/>
      <c r="O34" s="95"/>
      <c r="P34" s="95"/>
      <c r="Q34" s="33"/>
      <c r="R34" s="24"/>
    </row>
    <row r="35" spans="1:18" s="17" customFormat="1">
      <c r="B35" s="18" t="s">
        <v>570</v>
      </c>
      <c r="J35" s="39"/>
    </row>
    <row r="36" spans="1:18" s="17" customFormat="1" ht="45" customHeight="1">
      <c r="B36" s="830" t="s">
        <v>565</v>
      </c>
      <c r="C36" s="830"/>
      <c r="D36" s="830"/>
      <c r="E36" s="830"/>
      <c r="F36" s="830"/>
      <c r="G36" s="830"/>
      <c r="H36" s="830"/>
      <c r="I36" s="830"/>
      <c r="J36" s="830"/>
      <c r="K36" s="830"/>
      <c r="L36" s="830"/>
      <c r="M36" s="830"/>
      <c r="N36" s="830"/>
      <c r="O36" s="830"/>
      <c r="P36" s="830"/>
    </row>
    <row r="37" spans="1:18" s="17" customFormat="1" ht="14.25" customHeight="1">
      <c r="C37" s="254"/>
      <c r="J37" s="39"/>
    </row>
    <row r="38" spans="1:18" s="17" customFormat="1" ht="29.25" customHeight="1">
      <c r="B38" s="830" t="s">
        <v>538</v>
      </c>
      <c r="C38" s="830"/>
      <c r="D38" s="830"/>
      <c r="E38" s="830"/>
      <c r="F38" s="830"/>
      <c r="G38" s="830"/>
      <c r="H38" s="830"/>
      <c r="I38" s="830"/>
      <c r="J38" s="830"/>
      <c r="K38" s="830"/>
      <c r="L38" s="830"/>
      <c r="M38" s="830"/>
      <c r="N38" s="830"/>
      <c r="O38" s="830"/>
      <c r="P38" s="830"/>
    </row>
    <row r="39" spans="1:18" s="17" customFormat="1" ht="14.25">
      <c r="C39" s="254"/>
      <c r="J39" s="39"/>
    </row>
    <row r="40" spans="1:18" s="17" customFormat="1" ht="15" customHeight="1">
      <c r="B40" s="830" t="s">
        <v>567</v>
      </c>
      <c r="C40" s="830"/>
      <c r="D40" s="830"/>
      <c r="E40" s="830"/>
      <c r="F40" s="830"/>
      <c r="G40" s="830"/>
      <c r="H40" s="830"/>
      <c r="I40" s="830"/>
      <c r="J40" s="830"/>
      <c r="K40" s="830"/>
      <c r="L40" s="830"/>
      <c r="M40" s="830"/>
      <c r="N40" s="830"/>
      <c r="O40" s="830"/>
      <c r="P40" s="830"/>
    </row>
    <row r="41" spans="1:18" s="17" customFormat="1" ht="14.25">
      <c r="J41" s="39"/>
    </row>
    <row r="42" spans="1:18" s="17" customFormat="1">
      <c r="B42" s="75" t="s">
        <v>569</v>
      </c>
      <c r="C42" s="38"/>
      <c r="D42" s="38"/>
      <c r="E42" s="38"/>
      <c r="F42" s="38"/>
      <c r="G42" s="38"/>
      <c r="H42" s="38"/>
      <c r="I42" s="38"/>
      <c r="J42" s="316"/>
      <c r="K42" s="38"/>
      <c r="L42" s="38"/>
      <c r="M42" s="38"/>
    </row>
    <row r="43" spans="1:18" s="17" customFormat="1" ht="42.75" customHeight="1">
      <c r="B43" s="830" t="s">
        <v>566</v>
      </c>
      <c r="C43" s="830"/>
      <c r="D43" s="830"/>
      <c r="E43" s="830"/>
      <c r="F43" s="830"/>
      <c r="G43" s="830"/>
      <c r="H43" s="830"/>
      <c r="I43" s="830"/>
      <c r="J43" s="830"/>
      <c r="K43" s="830"/>
      <c r="L43" s="830"/>
      <c r="M43" s="830"/>
      <c r="N43" s="830"/>
      <c r="O43" s="830"/>
      <c r="P43" s="830"/>
    </row>
    <row r="44" spans="1:18" s="17" customFormat="1" ht="14.25" customHeight="1">
      <c r="B44" s="38"/>
      <c r="C44" s="341"/>
      <c r="D44" s="341"/>
      <c r="E44" s="341"/>
      <c r="F44" s="341"/>
      <c r="G44" s="341"/>
      <c r="H44" s="341"/>
      <c r="I44" s="341"/>
      <c r="J44" s="341"/>
      <c r="K44" s="341"/>
      <c r="L44" s="341"/>
      <c r="M44" s="341"/>
    </row>
    <row r="45" spans="1:18" s="17" customFormat="1" ht="43.5" customHeight="1">
      <c r="B45" s="830" t="s">
        <v>522</v>
      </c>
      <c r="C45" s="830"/>
      <c r="D45" s="830"/>
      <c r="E45" s="830"/>
      <c r="F45" s="830"/>
      <c r="G45" s="830"/>
      <c r="H45" s="830"/>
      <c r="I45" s="830"/>
      <c r="J45" s="830"/>
      <c r="K45" s="830"/>
      <c r="L45" s="830"/>
      <c r="M45" s="830"/>
      <c r="N45" s="830"/>
      <c r="O45" s="830"/>
      <c r="P45" s="830"/>
    </row>
    <row r="46" spans="1:18" s="17" customFormat="1">
      <c r="B46" s="315"/>
      <c r="J46" s="39"/>
    </row>
    <row r="47" spans="1:18" s="17" customFormat="1">
      <c r="A47" s="25">
        <v>15</v>
      </c>
      <c r="B47" s="227" t="s">
        <v>246</v>
      </c>
      <c r="C47" s="40"/>
      <c r="D47" s="40"/>
      <c r="E47" s="40"/>
      <c r="F47" s="288"/>
      <c r="G47" s="288"/>
      <c r="H47" s="63"/>
    </row>
    <row r="48" spans="1:18" s="17" customFormat="1">
      <c r="A48" s="64"/>
      <c r="B48" s="848"/>
      <c r="C48" s="848"/>
      <c r="D48" s="304"/>
      <c r="G48" s="347" t="s">
        <v>116</v>
      </c>
      <c r="H48" s="300" t="s">
        <v>244</v>
      </c>
    </row>
    <row r="49" spans="1:8" s="17" customFormat="1" ht="14.25">
      <c r="A49" s="64"/>
      <c r="B49" s="847" t="s">
        <v>241</v>
      </c>
      <c r="C49" s="847"/>
      <c r="D49" s="303"/>
      <c r="G49" s="125"/>
      <c r="H49" s="62"/>
    </row>
    <row r="50" spans="1:8" s="17" customFormat="1" ht="15.75" customHeight="1">
      <c r="A50" s="64"/>
      <c r="B50" s="847" t="s">
        <v>247</v>
      </c>
      <c r="C50" s="847"/>
      <c r="D50" s="303"/>
      <c r="G50" s="121"/>
      <c r="H50" s="62" t="s">
        <v>47</v>
      </c>
    </row>
    <row r="51" spans="1:8" s="17" customFormat="1" ht="15.75" customHeight="1">
      <c r="A51" s="64"/>
      <c r="B51" s="847" t="s">
        <v>56</v>
      </c>
      <c r="C51" s="847"/>
      <c r="D51" s="303"/>
      <c r="G51" s="122"/>
      <c r="H51" s="62"/>
    </row>
    <row r="52" spans="1:8" s="17" customFormat="1" ht="15.75" thickBot="1">
      <c r="A52" s="64"/>
      <c r="B52" s="118" t="s">
        <v>128</v>
      </c>
      <c r="C52" s="118"/>
      <c r="D52" s="118"/>
      <c r="G52" s="123">
        <f>SUM(G50:G51)</f>
        <v>0</v>
      </c>
      <c r="H52" s="300"/>
    </row>
    <row r="53" spans="1:8" s="17" customFormat="1" thickTop="1">
      <c r="A53" s="64"/>
      <c r="B53" s="303"/>
      <c r="C53" s="303"/>
      <c r="D53" s="303"/>
      <c r="G53" s="126"/>
      <c r="H53" s="62"/>
    </row>
    <row r="54" spans="1:8" s="17" customFormat="1" ht="15.75" customHeight="1">
      <c r="A54" s="64"/>
      <c r="B54" s="847" t="s">
        <v>248</v>
      </c>
      <c r="C54" s="847"/>
      <c r="D54" s="303"/>
      <c r="G54" s="127"/>
      <c r="H54" s="62"/>
    </row>
    <row r="55" spans="1:8" s="17" customFormat="1" ht="15.75" customHeight="1">
      <c r="A55" s="64"/>
      <c r="B55" s="847" t="s">
        <v>249</v>
      </c>
      <c r="C55" s="847"/>
      <c r="D55" s="62"/>
      <c r="G55" s="127"/>
      <c r="H55" s="62"/>
    </row>
    <row r="56" spans="1:8" s="17" customFormat="1" ht="15.75" customHeight="1">
      <c r="A56" s="64"/>
      <c r="B56" s="847" t="s">
        <v>250</v>
      </c>
      <c r="C56" s="847"/>
      <c r="D56" s="303"/>
      <c r="G56" s="128"/>
      <c r="H56" s="62"/>
    </row>
    <row r="57" spans="1:8" s="17" customFormat="1" ht="15.75" customHeight="1" thickBot="1">
      <c r="A57" s="64"/>
      <c r="B57" s="847"/>
      <c r="C57" s="847"/>
      <c r="D57" s="303"/>
      <c r="G57" s="129">
        <f>G54+G55-G56</f>
        <v>0</v>
      </c>
      <c r="H57" s="62"/>
    </row>
    <row r="58" spans="1:8" s="17" customFormat="1" thickTop="1">
      <c r="A58" s="64"/>
      <c r="B58" s="303"/>
      <c r="C58" s="303"/>
      <c r="D58" s="303"/>
      <c r="G58" s="130"/>
      <c r="H58" s="62"/>
    </row>
    <row r="59" spans="1:8" s="17" customFormat="1" ht="15.75" customHeight="1" thickBot="1">
      <c r="A59" s="64"/>
      <c r="B59" s="847" t="s">
        <v>145</v>
      </c>
      <c r="C59" s="847"/>
      <c r="D59" s="303"/>
      <c r="G59" s="131">
        <f>G52+G57</f>
        <v>0</v>
      </c>
      <c r="H59" s="300" t="s">
        <v>175</v>
      </c>
    </row>
    <row r="60" spans="1:8" s="17" customFormat="1" ht="15.75" customHeight="1" thickTop="1">
      <c r="A60" s="64"/>
      <c r="B60" s="847" t="s">
        <v>247</v>
      </c>
      <c r="C60" s="847"/>
      <c r="D60" s="303"/>
      <c r="G60" s="132"/>
      <c r="H60" s="300"/>
    </row>
    <row r="61" spans="1:8" s="17" customFormat="1" ht="15.75" thickBot="1">
      <c r="A61" s="64"/>
      <c r="B61" s="847" t="s">
        <v>56</v>
      </c>
      <c r="C61" s="847"/>
      <c r="D61" s="303"/>
      <c r="G61" s="133"/>
      <c r="H61" s="300"/>
    </row>
    <row r="70" spans="1:12" s="17" customFormat="1" ht="14.25">
      <c r="A70" s="26"/>
      <c r="L70" s="93"/>
    </row>
    <row r="84" spans="1:12">
      <c r="A84" s="88"/>
      <c r="B84" s="88"/>
      <c r="C84" s="88"/>
      <c r="D84" s="88"/>
      <c r="E84" s="88"/>
      <c r="F84" s="88"/>
      <c r="G84" s="88"/>
      <c r="H84" s="88"/>
      <c r="I84" s="88"/>
      <c r="J84" s="88"/>
      <c r="K84" s="88"/>
      <c r="L84" s="88"/>
    </row>
    <row r="85" spans="1:12">
      <c r="A85" s="88"/>
      <c r="B85" s="88"/>
      <c r="C85" s="88"/>
      <c r="D85" s="88"/>
      <c r="E85" s="88"/>
      <c r="F85" s="88"/>
      <c r="G85" s="88"/>
      <c r="H85" s="88"/>
      <c r="I85" s="88"/>
      <c r="J85" s="88"/>
      <c r="K85" s="88"/>
      <c r="L85" s="88"/>
    </row>
    <row r="86" spans="1:12">
      <c r="A86" s="88"/>
      <c r="B86" s="88"/>
      <c r="C86" s="88"/>
      <c r="D86" s="88"/>
      <c r="E86" s="88"/>
      <c r="F86" s="88"/>
      <c r="G86" s="88"/>
      <c r="H86" s="88"/>
      <c r="I86" s="88"/>
      <c r="J86" s="88"/>
      <c r="K86" s="88"/>
      <c r="L86" s="88"/>
    </row>
    <row r="87" spans="1:12">
      <c r="A87" s="88"/>
      <c r="B87" s="88"/>
      <c r="C87" s="88"/>
      <c r="D87" s="88"/>
      <c r="E87" s="88"/>
      <c r="F87" s="88"/>
      <c r="G87" s="88"/>
      <c r="H87" s="88"/>
      <c r="I87" s="88"/>
      <c r="J87" s="88"/>
      <c r="K87" s="88"/>
      <c r="L87" s="88"/>
    </row>
    <row r="88" spans="1:12">
      <c r="A88" s="88"/>
      <c r="B88" s="88"/>
      <c r="C88" s="88"/>
      <c r="D88" s="88"/>
      <c r="E88" s="88"/>
      <c r="F88" s="88"/>
      <c r="G88" s="88"/>
      <c r="H88" s="88"/>
      <c r="I88" s="88"/>
      <c r="J88" s="88"/>
      <c r="K88" s="88"/>
      <c r="L88" s="88"/>
    </row>
    <row r="89" spans="1:12">
      <c r="A89" s="88"/>
      <c r="B89" s="88"/>
      <c r="C89" s="88"/>
      <c r="D89" s="88"/>
      <c r="E89" s="88"/>
      <c r="F89" s="88"/>
      <c r="G89" s="88"/>
      <c r="H89" s="88"/>
      <c r="I89" s="88"/>
      <c r="J89" s="88"/>
      <c r="K89" s="88"/>
      <c r="L89" s="88"/>
    </row>
    <row r="90" spans="1:12">
      <c r="A90" s="88"/>
      <c r="B90" s="88"/>
      <c r="C90" s="88"/>
      <c r="D90" s="88"/>
      <c r="E90" s="88"/>
      <c r="F90" s="88"/>
      <c r="G90" s="88"/>
      <c r="H90" s="88"/>
      <c r="I90" s="88"/>
      <c r="J90" s="88"/>
      <c r="K90" s="88"/>
      <c r="L90" s="88"/>
    </row>
    <row r="91" spans="1:12">
      <c r="A91" s="88"/>
      <c r="B91" s="88"/>
      <c r="C91" s="88"/>
      <c r="D91" s="88"/>
      <c r="E91" s="88"/>
      <c r="F91" s="88"/>
      <c r="G91" s="88"/>
      <c r="H91" s="88"/>
      <c r="I91" s="88"/>
      <c r="J91" s="88"/>
      <c r="K91" s="88"/>
      <c r="L91" s="88"/>
    </row>
    <row r="92" spans="1:12">
      <c r="A92" s="88"/>
      <c r="B92" s="88"/>
      <c r="C92" s="88"/>
      <c r="D92" s="88"/>
      <c r="E92" s="88"/>
      <c r="F92" s="88"/>
      <c r="G92" s="88"/>
      <c r="H92" s="88"/>
      <c r="I92" s="88"/>
      <c r="J92" s="88"/>
      <c r="K92" s="88"/>
      <c r="L92" s="88"/>
    </row>
    <row r="93" spans="1:12">
      <c r="A93" s="88"/>
      <c r="B93" s="88"/>
      <c r="C93" s="88"/>
      <c r="D93" s="88"/>
      <c r="E93" s="88"/>
      <c r="F93" s="88"/>
      <c r="G93" s="88"/>
      <c r="H93" s="88"/>
      <c r="I93" s="88"/>
      <c r="J93" s="88"/>
      <c r="K93" s="88"/>
      <c r="L93" s="88"/>
    </row>
    <row r="94" spans="1:12">
      <c r="A94" s="88"/>
      <c r="B94" s="88"/>
      <c r="C94" s="88"/>
      <c r="D94" s="88"/>
      <c r="E94" s="88"/>
      <c r="F94" s="88"/>
      <c r="G94" s="88"/>
      <c r="H94" s="88"/>
      <c r="I94" s="88"/>
      <c r="J94" s="88"/>
      <c r="K94" s="88"/>
      <c r="L94" s="88"/>
    </row>
    <row r="95" spans="1:12">
      <c r="A95" s="88"/>
      <c r="B95" s="88"/>
      <c r="C95" s="88"/>
      <c r="D95" s="88"/>
      <c r="E95" s="88"/>
      <c r="F95" s="88"/>
      <c r="G95" s="88"/>
      <c r="H95" s="88"/>
      <c r="I95" s="88"/>
      <c r="J95" s="88"/>
      <c r="K95" s="88"/>
      <c r="L95" s="88"/>
    </row>
    <row r="96" spans="1:12">
      <c r="A96" s="88"/>
      <c r="B96" s="88"/>
      <c r="C96" s="88"/>
      <c r="D96" s="88"/>
      <c r="E96" s="88"/>
      <c r="F96" s="88"/>
      <c r="G96" s="88"/>
      <c r="H96" s="88"/>
      <c r="I96" s="88"/>
      <c r="J96" s="88"/>
      <c r="K96" s="88"/>
      <c r="L96" s="88"/>
    </row>
    <row r="97" spans="1:12">
      <c r="A97" s="88"/>
      <c r="B97" s="88"/>
      <c r="C97" s="88"/>
      <c r="D97" s="88"/>
      <c r="E97" s="88"/>
      <c r="F97" s="88"/>
      <c r="G97" s="88"/>
      <c r="H97" s="88"/>
      <c r="I97" s="88"/>
      <c r="J97" s="88"/>
      <c r="K97" s="88"/>
      <c r="L97" s="88"/>
    </row>
    <row r="98" spans="1:12">
      <c r="A98" s="88"/>
      <c r="B98" s="88"/>
      <c r="C98" s="88"/>
      <c r="D98" s="88"/>
      <c r="E98" s="88"/>
      <c r="F98" s="88"/>
      <c r="G98" s="88"/>
      <c r="H98" s="88"/>
      <c r="I98" s="88"/>
      <c r="J98" s="88"/>
      <c r="K98" s="88"/>
      <c r="L98" s="88"/>
    </row>
    <row r="99" spans="1:12">
      <c r="A99" s="88"/>
      <c r="B99" s="88"/>
      <c r="C99" s="88"/>
      <c r="D99" s="88"/>
      <c r="E99" s="88"/>
      <c r="F99" s="88"/>
      <c r="G99" s="88"/>
      <c r="H99" s="88"/>
      <c r="I99" s="88"/>
      <c r="J99" s="88"/>
      <c r="K99" s="88"/>
      <c r="L99" s="88"/>
    </row>
    <row r="100" spans="1:12">
      <c r="A100" s="88"/>
      <c r="B100" s="88"/>
      <c r="C100" s="88"/>
      <c r="D100" s="88"/>
      <c r="E100" s="88"/>
      <c r="F100" s="88"/>
      <c r="G100" s="88"/>
      <c r="H100" s="88"/>
      <c r="I100" s="88"/>
      <c r="J100" s="88"/>
      <c r="K100" s="88"/>
      <c r="L100" s="88"/>
    </row>
  </sheetData>
  <mergeCells count="47">
    <mergeCell ref="B38:P38"/>
    <mergeCell ref="B40:P40"/>
    <mergeCell ref="B43:P43"/>
    <mergeCell ref="B45:P45"/>
    <mergeCell ref="B6:E6"/>
    <mergeCell ref="B8:E8"/>
    <mergeCell ref="B14:D14"/>
    <mergeCell ref="B15:D15"/>
    <mergeCell ref="B36:P36"/>
    <mergeCell ref="B33:D33"/>
    <mergeCell ref="M9:M10"/>
    <mergeCell ref="M18:M19"/>
    <mergeCell ref="E9:E10"/>
    <mergeCell ref="G9:G10"/>
    <mergeCell ref="M27:M28"/>
    <mergeCell ref="B21:D21"/>
    <mergeCell ref="B32:D32"/>
    <mergeCell ref="B26:E26"/>
    <mergeCell ref="B60:C60"/>
    <mergeCell ref="B61:C61"/>
    <mergeCell ref="B48:C48"/>
    <mergeCell ref="B49:C49"/>
    <mergeCell ref="B50:C50"/>
    <mergeCell ref="B51:C51"/>
    <mergeCell ref="B54:C54"/>
    <mergeCell ref="B55:C55"/>
    <mergeCell ref="B59:C59"/>
    <mergeCell ref="B56:C56"/>
    <mergeCell ref="B57:C57"/>
    <mergeCell ref="B30:D30"/>
    <mergeCell ref="B31:D31"/>
    <mergeCell ref="E27:E28"/>
    <mergeCell ref="K9:K10"/>
    <mergeCell ref="K18:K19"/>
    <mergeCell ref="K27:K28"/>
    <mergeCell ref="E18:E19"/>
    <mergeCell ref="G18:G19"/>
    <mergeCell ref="B17:E17"/>
    <mergeCell ref="B12:D12"/>
    <mergeCell ref="B13:D13"/>
    <mergeCell ref="I9:I10"/>
    <mergeCell ref="I18:I19"/>
    <mergeCell ref="I27:I28"/>
    <mergeCell ref="B22:D22"/>
    <mergeCell ref="B23:D23"/>
    <mergeCell ref="B24:D24"/>
    <mergeCell ref="G27:G28"/>
  </mergeCells>
  <pageMargins left="0.62992125984251968" right="0.74803149606299213" top="0.74803149606299213" bottom="0.74803149606299213" header="0.31496062992125984" footer="0.31496062992125984"/>
  <pageSetup scale="54" orientation="portrait" r:id="rId1"/>
  <headerFooter>
    <oddHeader>&amp;C&amp;"Calibri"&amp;10&amp;K000000Unclassified&amp;1#</oddHeader>
    <oddFooter>&amp;C&amp;1#&amp;"Calibri"&amp;10&amp;K000000Unclassified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opLeftCell="A40" workbookViewId="0">
      <selection activeCell="B58" sqref="B58:K58"/>
    </sheetView>
  </sheetViews>
  <sheetFormatPr baseColWidth="10" defaultColWidth="11.42578125" defaultRowHeight="14.25"/>
  <cols>
    <col min="1" max="1" width="7.140625" style="17" customWidth="1"/>
    <col min="2" max="2" width="21" style="17" customWidth="1"/>
    <col min="3" max="5" width="11.42578125" style="17"/>
    <col min="6" max="6" width="15.7109375" style="17" customWidth="1"/>
    <col min="7" max="7" width="2.7109375" style="17" customWidth="1"/>
    <col min="8" max="8" width="15.7109375" style="17" customWidth="1"/>
    <col min="9" max="9" width="2.7109375" style="17" customWidth="1"/>
    <col min="10" max="10" width="15.7109375" style="17" customWidth="1"/>
    <col min="11" max="11" width="2.7109375" style="17" customWidth="1"/>
    <col min="12" max="16384" width="11.42578125" style="17"/>
  </cols>
  <sheetData>
    <row r="1" spans="1:11" ht="15.75">
      <c r="A1" s="339" t="s">
        <v>33</v>
      </c>
    </row>
    <row r="2" spans="1:11" ht="15.75">
      <c r="A2" s="287" t="s">
        <v>10</v>
      </c>
      <c r="B2" s="287"/>
      <c r="C2" s="287"/>
      <c r="D2" s="287"/>
      <c r="E2" s="287"/>
    </row>
    <row r="3" spans="1:11" ht="15.75">
      <c r="A3" s="287" t="s">
        <v>561</v>
      </c>
      <c r="B3" s="287"/>
      <c r="C3" s="287"/>
      <c r="D3" s="287"/>
      <c r="E3" s="287"/>
      <c r="G3" s="283"/>
      <c r="H3" s="283"/>
      <c r="I3" s="283"/>
      <c r="J3" s="283"/>
      <c r="K3" s="283"/>
    </row>
    <row r="4" spans="1:11" ht="15.75">
      <c r="A4" s="698" t="s">
        <v>6</v>
      </c>
    </row>
    <row r="6" spans="1:11" ht="15">
      <c r="A6" s="71">
        <v>16</v>
      </c>
      <c r="B6" s="18" t="s">
        <v>251</v>
      </c>
    </row>
    <row r="7" spans="1:11" ht="15">
      <c r="B7" s="48"/>
      <c r="C7" s="48"/>
      <c r="D7" s="48"/>
      <c r="E7" s="303"/>
      <c r="H7" s="346" t="s">
        <v>116</v>
      </c>
      <c r="J7" s="346" t="s">
        <v>116</v>
      </c>
      <c r="K7" s="282"/>
    </row>
    <row r="8" spans="1:11">
      <c r="B8" s="22" t="s">
        <v>252</v>
      </c>
      <c r="H8" s="121"/>
      <c r="I8" s="17" t="s">
        <v>175</v>
      </c>
      <c r="J8" s="121"/>
      <c r="K8" s="282" t="s">
        <v>175</v>
      </c>
    </row>
    <row r="9" spans="1:11">
      <c r="B9" s="22" t="s">
        <v>253</v>
      </c>
      <c r="H9" s="121"/>
      <c r="J9" s="121"/>
      <c r="K9" s="282"/>
    </row>
    <row r="10" spans="1:11">
      <c r="B10" s="22" t="s">
        <v>254</v>
      </c>
      <c r="H10" s="121"/>
      <c r="J10" s="121"/>
      <c r="K10" s="282"/>
    </row>
    <row r="11" spans="1:11" ht="15.75" thickBot="1">
      <c r="H11" s="123">
        <f>SUM(H8:H10)</f>
        <v>0</v>
      </c>
      <c r="I11" s="71" t="s">
        <v>175</v>
      </c>
      <c r="J11" s="123">
        <f>SUM(J8:J10)</f>
        <v>0</v>
      </c>
      <c r="K11" s="71" t="s">
        <v>175</v>
      </c>
    </row>
    <row r="12" spans="1:11" ht="15.75" thickTop="1">
      <c r="H12" s="159"/>
      <c r="I12" s="71"/>
      <c r="J12" s="159"/>
      <c r="K12" s="71"/>
    </row>
    <row r="13" spans="1:11" ht="15">
      <c r="A13" s="71">
        <v>17</v>
      </c>
      <c r="B13" s="18" t="s">
        <v>255</v>
      </c>
    </row>
    <row r="14" spans="1:11" ht="15">
      <c r="A14" s="282"/>
      <c r="H14" s="346" t="s">
        <v>116</v>
      </c>
      <c r="J14" s="346" t="s">
        <v>116</v>
      </c>
      <c r="K14" s="282"/>
    </row>
    <row r="15" spans="1:11">
      <c r="A15" s="282"/>
      <c r="B15" s="17" t="s">
        <v>256</v>
      </c>
      <c r="H15" s="50"/>
      <c r="I15" s="282" t="s">
        <v>175</v>
      </c>
      <c r="J15" s="121"/>
      <c r="K15" s="282" t="s">
        <v>175</v>
      </c>
    </row>
    <row r="16" spans="1:11">
      <c r="A16" s="282"/>
      <c r="B16" s="17" t="s">
        <v>257</v>
      </c>
      <c r="H16" s="50"/>
      <c r="I16" s="282"/>
      <c r="J16" s="121"/>
      <c r="K16" s="282"/>
    </row>
    <row r="17" spans="1:11" ht="15.75" thickBot="1">
      <c r="H17" s="106">
        <f>H15-H16</f>
        <v>0</v>
      </c>
      <c r="I17" s="71" t="s">
        <v>175</v>
      </c>
      <c r="J17" s="123">
        <f>J15-J16</f>
        <v>0</v>
      </c>
      <c r="K17" s="71" t="s">
        <v>175</v>
      </c>
    </row>
    <row r="18" spans="1:11" ht="15.75" thickTop="1">
      <c r="H18" s="186"/>
      <c r="I18" s="71"/>
      <c r="J18" s="159"/>
      <c r="K18" s="71"/>
    </row>
    <row r="19" spans="1:11" ht="15" customHeight="1">
      <c r="B19" s="813" t="s">
        <v>568</v>
      </c>
      <c r="C19" s="813"/>
      <c r="D19" s="813"/>
      <c r="E19" s="813"/>
      <c r="F19" s="813"/>
      <c r="G19" s="813"/>
      <c r="H19" s="813"/>
      <c r="I19" s="813"/>
      <c r="J19" s="813"/>
      <c r="K19" s="813"/>
    </row>
    <row r="20" spans="1:11" ht="15" customHeight="1">
      <c r="B20" s="813"/>
      <c r="C20" s="813"/>
      <c r="D20" s="813"/>
      <c r="E20" s="813"/>
      <c r="F20" s="813"/>
      <c r="G20" s="813"/>
      <c r="H20" s="813"/>
      <c r="I20" s="813"/>
      <c r="J20" s="813"/>
      <c r="K20" s="813"/>
    </row>
    <row r="21" spans="1:11">
      <c r="G21" s="282"/>
    </row>
    <row r="22" spans="1:11" ht="15">
      <c r="A22" s="71">
        <v>18</v>
      </c>
      <c r="B22" s="18" t="s">
        <v>258</v>
      </c>
    </row>
    <row r="23" spans="1:11" ht="15">
      <c r="A23" s="71"/>
      <c r="B23" s="18"/>
    </row>
    <row r="24" spans="1:11" ht="15">
      <c r="A24" s="71">
        <v>19</v>
      </c>
      <c r="B24" s="18" t="s">
        <v>259</v>
      </c>
    </row>
    <row r="26" spans="1:11" ht="15">
      <c r="A26" s="71">
        <v>20</v>
      </c>
      <c r="B26" s="18" t="s">
        <v>260</v>
      </c>
    </row>
    <row r="27" spans="1:11" ht="15">
      <c r="A27" s="226"/>
      <c r="B27" s="88"/>
    </row>
    <row r="28" spans="1:11">
      <c r="B28" s="17" t="s">
        <v>261</v>
      </c>
    </row>
    <row r="29" spans="1:11" ht="15">
      <c r="H29" s="346" t="s">
        <v>116</v>
      </c>
      <c r="J29" s="346" t="s">
        <v>116</v>
      </c>
    </row>
    <row r="30" spans="1:11">
      <c r="B30" s="17" t="s">
        <v>14</v>
      </c>
      <c r="H30" s="121"/>
      <c r="I30" s="282" t="s">
        <v>175</v>
      </c>
      <c r="J30" s="121"/>
      <c r="K30" s="282" t="s">
        <v>175</v>
      </c>
    </row>
    <row r="31" spans="1:11">
      <c r="B31" s="17" t="s">
        <v>262</v>
      </c>
      <c r="H31" s="121"/>
      <c r="J31" s="121"/>
    </row>
    <row r="32" spans="1:11" ht="15.75" thickBot="1">
      <c r="H32" s="123">
        <f>SUM(H30:H31)</f>
        <v>0</v>
      </c>
      <c r="I32" s="71" t="s">
        <v>175</v>
      </c>
      <c r="J32" s="123">
        <f>SUM(J30:J31)</f>
        <v>0</v>
      </c>
      <c r="K32" s="71" t="s">
        <v>175</v>
      </c>
    </row>
    <row r="33" spans="1:14" ht="20.25" customHeight="1" thickTop="1"/>
    <row r="34" spans="1:14" ht="15" customHeight="1">
      <c r="A34" s="71">
        <v>21</v>
      </c>
      <c r="B34" s="227" t="s">
        <v>263</v>
      </c>
      <c r="C34" s="40"/>
      <c r="E34" s="40"/>
      <c r="F34" s="40"/>
      <c r="G34" s="40"/>
      <c r="H34" s="40"/>
      <c r="I34" s="40"/>
      <c r="J34" s="40"/>
    </row>
    <row r="35" spans="1:14">
      <c r="B35" s="228"/>
      <c r="C35" s="228"/>
      <c r="D35" s="228"/>
      <c r="E35" s="228"/>
      <c r="F35" s="228"/>
      <c r="G35" s="229"/>
      <c r="H35" s="229"/>
      <c r="I35" s="40"/>
      <c r="J35" s="40"/>
      <c r="K35" s="40"/>
    </row>
    <row r="36" spans="1:14" ht="34.5" customHeight="1">
      <c r="B36" s="232" t="s">
        <v>264</v>
      </c>
      <c r="C36" s="232" t="s">
        <v>265</v>
      </c>
      <c r="D36" s="856" t="s">
        <v>266</v>
      </c>
      <c r="E36" s="857"/>
      <c r="F36" s="857"/>
      <c r="G36" s="857"/>
      <c r="H36" s="858"/>
      <c r="I36" s="859" t="s">
        <v>267</v>
      </c>
      <c r="J36" s="860"/>
      <c r="K36" s="861"/>
    </row>
    <row r="37" spans="1:14">
      <c r="B37" s="230"/>
      <c r="C37" s="231"/>
      <c r="D37" s="850"/>
      <c r="E37" s="851"/>
      <c r="F37" s="851"/>
      <c r="G37" s="851"/>
      <c r="H37" s="852"/>
      <c r="I37" s="853"/>
      <c r="J37" s="854"/>
      <c r="K37" s="855"/>
    </row>
    <row r="38" spans="1:14">
      <c r="B38" s="230"/>
      <c r="C38" s="231"/>
      <c r="D38" s="850"/>
      <c r="E38" s="851"/>
      <c r="F38" s="851"/>
      <c r="G38" s="851"/>
      <c r="H38" s="852"/>
      <c r="I38" s="853"/>
      <c r="J38" s="854"/>
      <c r="K38" s="855"/>
    </row>
    <row r="39" spans="1:14">
      <c r="B39" s="230"/>
      <c r="C39" s="231"/>
      <c r="D39" s="850"/>
      <c r="E39" s="851"/>
      <c r="F39" s="851"/>
      <c r="G39" s="851"/>
      <c r="H39" s="852"/>
      <c r="I39" s="853"/>
      <c r="J39" s="854"/>
      <c r="K39" s="855"/>
    </row>
    <row r="40" spans="1:14" ht="15">
      <c r="A40" s="226"/>
      <c r="B40" s="230"/>
      <c r="C40" s="231"/>
      <c r="D40" s="850"/>
      <c r="E40" s="851"/>
      <c r="F40" s="851"/>
      <c r="G40" s="851"/>
      <c r="H40" s="852"/>
      <c r="I40" s="853"/>
      <c r="J40" s="854"/>
      <c r="K40" s="855"/>
    </row>
    <row r="41" spans="1:14">
      <c r="B41" s="230"/>
      <c r="C41" s="231"/>
      <c r="D41" s="850"/>
      <c r="E41" s="851"/>
      <c r="F41" s="851"/>
      <c r="G41" s="851"/>
      <c r="H41" s="852"/>
      <c r="I41" s="853"/>
      <c r="J41" s="854"/>
      <c r="K41" s="855"/>
    </row>
    <row r="42" spans="1:14">
      <c r="B42" s="230"/>
      <c r="C42" s="231"/>
      <c r="D42" s="850"/>
      <c r="E42" s="851"/>
      <c r="F42" s="851"/>
      <c r="G42" s="851"/>
      <c r="H42" s="852"/>
      <c r="I42" s="853"/>
      <c r="J42" s="854"/>
      <c r="K42" s="855"/>
    </row>
    <row r="43" spans="1:14">
      <c r="B43" s="230"/>
      <c r="C43" s="231"/>
      <c r="D43" s="850"/>
      <c r="E43" s="851"/>
      <c r="F43" s="851"/>
      <c r="G43" s="851"/>
      <c r="H43" s="852"/>
      <c r="I43" s="853"/>
      <c r="J43" s="854"/>
      <c r="K43" s="855"/>
    </row>
    <row r="44" spans="1:14">
      <c r="B44" s="230"/>
      <c r="C44" s="231"/>
      <c r="D44" s="850"/>
      <c r="E44" s="851"/>
      <c r="F44" s="851"/>
      <c r="G44" s="851"/>
      <c r="H44" s="852"/>
      <c r="I44" s="853"/>
      <c r="J44" s="854"/>
      <c r="K44" s="855"/>
    </row>
    <row r="45" spans="1:14">
      <c r="B45" s="40"/>
      <c r="C45" s="40"/>
      <c r="D45" s="40"/>
      <c r="E45" s="40"/>
      <c r="F45" s="40"/>
      <c r="G45" s="40"/>
      <c r="H45" s="40"/>
      <c r="I45" s="40"/>
      <c r="J45" s="40"/>
      <c r="K45" s="40"/>
    </row>
    <row r="46" spans="1:14" ht="15" customHeight="1">
      <c r="A46" s="351" t="s">
        <v>268</v>
      </c>
      <c r="B46" s="351" t="s">
        <v>865</v>
      </c>
      <c r="C46" s="786"/>
      <c r="D46" s="786"/>
      <c r="E46" s="786"/>
      <c r="F46" s="786"/>
      <c r="G46" s="786"/>
      <c r="H46" s="786"/>
      <c r="I46" s="786"/>
      <c r="J46" s="786"/>
      <c r="K46" s="786"/>
      <c r="L46" s="40"/>
      <c r="M46" s="40"/>
      <c r="N46" s="40"/>
    </row>
    <row r="47" spans="1:14" ht="15" customHeight="1">
      <c r="A47" s="351"/>
      <c r="B47" s="749"/>
      <c r="C47" s="749"/>
      <c r="D47" s="749"/>
      <c r="E47" s="749"/>
      <c r="F47" s="749"/>
      <c r="G47" s="749"/>
      <c r="H47" s="749"/>
      <c r="I47" s="749"/>
      <c r="J47" s="749"/>
      <c r="K47" s="749"/>
      <c r="L47" s="40"/>
      <c r="M47" s="40"/>
      <c r="N47" s="40"/>
    </row>
    <row r="48" spans="1:14" ht="18" customHeight="1">
      <c r="A48" s="40"/>
      <c r="B48" s="18" t="s">
        <v>570</v>
      </c>
      <c r="J48" s="39"/>
    </row>
    <row r="49" spans="1:16" ht="65.25" customHeight="1">
      <c r="A49" s="227"/>
      <c r="B49" s="862" t="s">
        <v>565</v>
      </c>
      <c r="C49" s="862"/>
      <c r="D49" s="862"/>
      <c r="E49" s="862"/>
      <c r="F49" s="862"/>
      <c r="G49" s="862"/>
      <c r="H49" s="862"/>
      <c r="I49" s="862"/>
      <c r="J49" s="862"/>
      <c r="K49" s="862"/>
      <c r="L49" s="787"/>
      <c r="M49" s="787"/>
      <c r="N49" s="787"/>
      <c r="O49" s="787"/>
      <c r="P49" s="787"/>
    </row>
    <row r="50" spans="1:16" ht="13.5" customHeight="1">
      <c r="A50" s="40"/>
      <c r="C50" s="254"/>
      <c r="J50" s="39"/>
    </row>
    <row r="51" spans="1:16" ht="34.5" customHeight="1">
      <c r="A51" s="790"/>
      <c r="B51" s="847" t="s">
        <v>538</v>
      </c>
      <c r="C51" s="847"/>
      <c r="D51" s="847"/>
      <c r="E51" s="847"/>
      <c r="F51" s="847"/>
      <c r="G51" s="847"/>
      <c r="H51" s="847"/>
      <c r="I51" s="847"/>
      <c r="J51" s="847"/>
      <c r="K51" s="847"/>
      <c r="L51" s="787"/>
      <c r="M51" s="787"/>
      <c r="N51" s="787"/>
      <c r="O51" s="787"/>
      <c r="P51" s="787"/>
    </row>
    <row r="52" spans="1:16" ht="15">
      <c r="A52" s="227"/>
      <c r="C52" s="254"/>
      <c r="J52" s="39"/>
    </row>
    <row r="53" spans="1:16" ht="18.75" customHeight="1">
      <c r="A53" s="352"/>
      <c r="B53" s="847" t="s">
        <v>567</v>
      </c>
      <c r="C53" s="847"/>
      <c r="D53" s="847"/>
      <c r="E53" s="847"/>
      <c r="F53" s="847"/>
      <c r="G53" s="847"/>
      <c r="H53" s="847"/>
      <c r="I53" s="847"/>
      <c r="J53" s="847"/>
      <c r="K53" s="847"/>
      <c r="L53" s="787"/>
      <c r="M53" s="787"/>
      <c r="N53" s="787"/>
      <c r="O53" s="787"/>
      <c r="P53" s="787"/>
    </row>
    <row r="54" spans="1:16" ht="14.25" customHeight="1">
      <c r="A54" s="352"/>
      <c r="J54" s="39"/>
    </row>
    <row r="55" spans="1:16" ht="19.5" customHeight="1">
      <c r="A55" s="352"/>
      <c r="B55" s="75" t="s">
        <v>569</v>
      </c>
      <c r="C55" s="38"/>
      <c r="D55" s="38"/>
      <c r="E55" s="38"/>
      <c r="F55" s="38"/>
      <c r="G55" s="38"/>
      <c r="H55" s="38"/>
      <c r="I55" s="38"/>
      <c r="J55" s="316"/>
      <c r="K55" s="38"/>
      <c r="L55" s="38"/>
      <c r="M55" s="38"/>
    </row>
    <row r="56" spans="1:16" ht="56.25" customHeight="1">
      <c r="A56" s="352"/>
      <c r="B56" s="847" t="s">
        <v>566</v>
      </c>
      <c r="C56" s="847"/>
      <c r="D56" s="847"/>
      <c r="E56" s="847"/>
      <c r="F56" s="847"/>
      <c r="G56" s="847"/>
      <c r="H56" s="847"/>
      <c r="I56" s="847"/>
      <c r="J56" s="847"/>
      <c r="K56" s="847"/>
      <c r="L56" s="787"/>
      <c r="M56" s="787"/>
      <c r="N56" s="787"/>
      <c r="O56" s="787"/>
      <c r="P56" s="787"/>
    </row>
    <row r="57" spans="1:16" ht="12.75" customHeight="1">
      <c r="A57" s="352"/>
      <c r="B57" s="38"/>
      <c r="C57" s="341"/>
      <c r="D57" s="341"/>
      <c r="E57" s="341"/>
      <c r="F57" s="341"/>
      <c r="G57" s="341"/>
      <c r="H57" s="341"/>
      <c r="I57" s="341"/>
      <c r="J57" s="341"/>
      <c r="K57" s="341"/>
      <c r="L57" s="341"/>
      <c r="M57" s="341"/>
    </row>
    <row r="58" spans="1:16" ht="54" customHeight="1">
      <c r="B58" s="847" t="s">
        <v>522</v>
      </c>
      <c r="C58" s="847"/>
      <c r="D58" s="847"/>
      <c r="E58" s="847"/>
      <c r="F58" s="847"/>
      <c r="G58" s="847"/>
      <c r="H58" s="847"/>
      <c r="I58" s="847"/>
      <c r="J58" s="847"/>
      <c r="K58" s="847"/>
      <c r="L58" s="787"/>
      <c r="M58" s="787"/>
      <c r="N58" s="787"/>
      <c r="O58" s="787"/>
      <c r="P58" s="787"/>
    </row>
  </sheetData>
  <mergeCells count="24">
    <mergeCell ref="B51:K51"/>
    <mergeCell ref="B49:K49"/>
    <mergeCell ref="B53:K53"/>
    <mergeCell ref="B56:K56"/>
    <mergeCell ref="B58:K58"/>
    <mergeCell ref="D42:H42"/>
    <mergeCell ref="I42:K42"/>
    <mergeCell ref="D43:H43"/>
    <mergeCell ref="I43:K43"/>
    <mergeCell ref="D44:H44"/>
    <mergeCell ref="I44:K44"/>
    <mergeCell ref="D39:H39"/>
    <mergeCell ref="I39:K39"/>
    <mergeCell ref="D40:H40"/>
    <mergeCell ref="I40:K40"/>
    <mergeCell ref="D41:H41"/>
    <mergeCell ref="I41:K41"/>
    <mergeCell ref="B19:K20"/>
    <mergeCell ref="D37:H37"/>
    <mergeCell ref="I37:K37"/>
    <mergeCell ref="D38:H38"/>
    <mergeCell ref="I38:K38"/>
    <mergeCell ref="D36:H36"/>
    <mergeCell ref="I36:K36"/>
  </mergeCells>
  <pageMargins left="0.62992125984251968" right="0.74803149606299213" top="0.74803149606299213" bottom="0.74803149606299213" header="0.31496062992125984" footer="0.31496062992125984"/>
  <pageSetup scale="75" orientation="portrait" r:id="rId1"/>
  <headerFooter>
    <oddHeader>&amp;C&amp;"Calibri"&amp;10&amp;K000000Unclassified&amp;1#</oddHeader>
    <oddFooter>&amp;C&amp;1#&amp;"Calibri"&amp;10&amp;K000000Unclassified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0"/>
  <sheetViews>
    <sheetView topLeftCell="A22" workbookViewId="0">
      <selection activeCell="D5" sqref="D5"/>
    </sheetView>
  </sheetViews>
  <sheetFormatPr baseColWidth="10" defaultColWidth="11.42578125" defaultRowHeight="15"/>
  <cols>
    <col min="1" max="1" width="4.5703125" style="1" customWidth="1"/>
    <col min="2" max="5" width="11.42578125" style="1"/>
    <col min="6" max="6" width="11.5703125" style="1" customWidth="1"/>
    <col min="7" max="7" width="4.7109375" style="1" customWidth="1"/>
    <col min="8" max="8" width="14.28515625" style="1" customWidth="1"/>
    <col min="9" max="9" width="2.7109375" style="119" customWidth="1"/>
    <col min="10" max="10" width="14.28515625" style="1" customWidth="1"/>
    <col min="11" max="11" width="2.7109375" style="119" customWidth="1"/>
    <col min="12" max="16384" width="11.42578125" style="1"/>
  </cols>
  <sheetData>
    <row r="1" spans="1:11" ht="15.75">
      <c r="A1" s="339" t="s">
        <v>33</v>
      </c>
      <c r="D1" s="2"/>
      <c r="G1" s="2"/>
    </row>
    <row r="2" spans="1:11" ht="15.75">
      <c r="A2" s="2" t="s">
        <v>269</v>
      </c>
      <c r="F2" s="829"/>
      <c r="G2" s="829"/>
      <c r="H2" s="829"/>
      <c r="I2" s="829"/>
      <c r="J2" s="829"/>
      <c r="K2" s="829"/>
    </row>
    <row r="3" spans="1:11" ht="15.75">
      <c r="A3" s="298" t="s">
        <v>561</v>
      </c>
      <c r="B3" s="298"/>
      <c r="C3" s="298"/>
      <c r="D3" s="298"/>
      <c r="E3" s="298"/>
      <c r="F3" s="298"/>
    </row>
    <row r="4" spans="1:11" ht="15.75">
      <c r="A4" s="209" t="s">
        <v>6</v>
      </c>
    </row>
    <row r="5" spans="1:11" s="71" customFormat="1">
      <c r="H5" s="155" t="s">
        <v>270</v>
      </c>
      <c r="J5" s="155" t="s">
        <v>270</v>
      </c>
    </row>
    <row r="6" spans="1:11" s="71" customFormat="1">
      <c r="H6" s="155"/>
      <c r="J6" s="155"/>
    </row>
    <row r="7" spans="1:11" ht="15.75">
      <c r="A7" s="71" t="s">
        <v>271</v>
      </c>
      <c r="B7" s="817" t="s">
        <v>11</v>
      </c>
      <c r="C7" s="817"/>
      <c r="D7" s="817"/>
      <c r="F7" s="57"/>
      <c r="G7" s="58"/>
      <c r="H7" s="348" t="s">
        <v>116</v>
      </c>
      <c r="I7" s="73"/>
      <c r="J7" s="348" t="s">
        <v>116</v>
      </c>
      <c r="K7" s="73"/>
    </row>
    <row r="8" spans="1:11">
      <c r="B8" s="17" t="s">
        <v>272</v>
      </c>
      <c r="C8" s="17"/>
      <c r="D8" s="17"/>
      <c r="E8" s="17"/>
      <c r="F8" s="53"/>
      <c r="G8" s="53"/>
      <c r="H8" s="120"/>
      <c r="I8" s="282" t="s">
        <v>175</v>
      </c>
      <c r="J8" s="121"/>
      <c r="K8" s="282" t="s">
        <v>175</v>
      </c>
    </row>
    <row r="9" spans="1:11">
      <c r="B9" s="17" t="s">
        <v>273</v>
      </c>
      <c r="C9" s="17"/>
      <c r="D9" s="17"/>
      <c r="E9" s="17"/>
      <c r="F9" s="53"/>
      <c r="G9" s="53"/>
      <c r="H9" s="87"/>
      <c r="I9" s="282"/>
      <c r="J9" s="121"/>
      <c r="K9" s="282"/>
    </row>
    <row r="10" spans="1:11">
      <c r="B10" s="17" t="s">
        <v>274</v>
      </c>
      <c r="C10" s="17"/>
      <c r="D10" s="17"/>
      <c r="E10" s="17"/>
      <c r="F10" s="53"/>
      <c r="G10" s="53"/>
      <c r="H10" s="121"/>
      <c r="I10" s="282"/>
      <c r="J10" s="121"/>
      <c r="K10" s="282"/>
    </row>
    <row r="11" spans="1:11">
      <c r="B11" s="17" t="s">
        <v>275</v>
      </c>
      <c r="C11" s="17"/>
      <c r="D11" s="17"/>
      <c r="E11" s="17"/>
      <c r="F11" s="53"/>
      <c r="G11" s="53"/>
      <c r="H11" s="121"/>
      <c r="I11" s="282"/>
      <c r="J11" s="121"/>
      <c r="K11" s="282"/>
    </row>
    <row r="12" spans="1:11">
      <c r="B12" s="40" t="s">
        <v>276</v>
      </c>
      <c r="C12" s="40"/>
      <c r="D12" s="40"/>
      <c r="E12" s="40"/>
      <c r="F12" s="53"/>
      <c r="G12" s="53"/>
      <c r="H12" s="121"/>
      <c r="I12" s="282"/>
      <c r="J12" s="121"/>
      <c r="K12" s="282"/>
    </row>
    <row r="13" spans="1:11">
      <c r="B13" s="40" t="s">
        <v>277</v>
      </c>
      <c r="C13" s="40"/>
      <c r="D13" s="40"/>
      <c r="E13" s="40"/>
      <c r="F13" s="53"/>
      <c r="G13" s="53"/>
      <c r="H13" s="121"/>
      <c r="I13" s="282"/>
      <c r="J13" s="121"/>
      <c r="K13" s="282"/>
    </row>
    <row r="14" spans="1:11">
      <c r="B14" s="40" t="s">
        <v>53</v>
      </c>
      <c r="C14" s="40"/>
      <c r="D14" s="40"/>
      <c r="E14" s="40"/>
      <c r="F14" s="53"/>
      <c r="G14" s="53"/>
      <c r="H14" s="121"/>
      <c r="I14" s="282"/>
      <c r="J14" s="121"/>
      <c r="K14" s="282"/>
    </row>
    <row r="15" spans="1:11">
      <c r="B15" s="40" t="s">
        <v>278</v>
      </c>
      <c r="C15" s="40"/>
      <c r="D15" s="40"/>
      <c r="E15" s="40"/>
      <c r="F15" s="53"/>
      <c r="G15" s="53"/>
      <c r="H15" s="121"/>
      <c r="I15" s="282"/>
      <c r="J15" s="121"/>
      <c r="K15" s="282"/>
    </row>
    <row r="16" spans="1:11">
      <c r="B16" s="17" t="s">
        <v>279</v>
      </c>
      <c r="C16" s="17"/>
      <c r="D16" s="17"/>
      <c r="E16" s="17"/>
      <c r="F16" s="53"/>
      <c r="G16" s="53"/>
      <c r="H16" s="121"/>
      <c r="I16" s="282"/>
      <c r="J16" s="121"/>
      <c r="K16" s="282"/>
    </row>
    <row r="17" spans="1:11">
      <c r="B17" s="17" t="s">
        <v>280</v>
      </c>
      <c r="C17" s="17"/>
      <c r="D17" s="17"/>
      <c r="E17" s="17"/>
      <c r="F17" s="53"/>
      <c r="G17" s="53"/>
      <c r="H17" s="121"/>
      <c r="I17" s="282"/>
      <c r="J17" s="121"/>
      <c r="K17" s="282"/>
    </row>
    <row r="19" spans="1:11" ht="16.5" thickBot="1">
      <c r="B19" s="17"/>
      <c r="C19" s="17"/>
      <c r="D19" s="17"/>
      <c r="E19" s="17"/>
      <c r="F19" s="53"/>
      <c r="G19" s="53"/>
      <c r="H19" s="123">
        <f>H8-H10-H11-H9-H13-H12-H16-H17</f>
        <v>0</v>
      </c>
      <c r="I19" s="71" t="s">
        <v>175</v>
      </c>
      <c r="J19" s="123">
        <f>J8-J10-J11-J9-J13-J12-J16-J17</f>
        <v>0</v>
      </c>
      <c r="K19" s="71" t="s">
        <v>175</v>
      </c>
    </row>
    <row r="20" spans="1:11" ht="15.75" thickTop="1">
      <c r="F20" s="59"/>
      <c r="G20" s="59"/>
    </row>
    <row r="21" spans="1:11">
      <c r="A21" s="35" t="s">
        <v>281</v>
      </c>
      <c r="B21" s="36" t="s">
        <v>12</v>
      </c>
      <c r="C21" s="17"/>
      <c r="D21" s="17"/>
      <c r="E21" s="17"/>
      <c r="F21" s="53"/>
      <c r="G21" s="53"/>
      <c r="H21" s="17"/>
      <c r="I21" s="282"/>
      <c r="J21" s="17"/>
      <c r="K21" s="282"/>
    </row>
    <row r="22" spans="1:11">
      <c r="A22" s="17"/>
      <c r="B22" s="40" t="s">
        <v>282</v>
      </c>
      <c r="C22" s="40"/>
      <c r="D22" s="40"/>
      <c r="E22" s="40"/>
      <c r="F22" s="53"/>
      <c r="G22" s="53"/>
      <c r="H22" s="121"/>
      <c r="I22" s="282" t="s">
        <v>175</v>
      </c>
      <c r="J22" s="121"/>
      <c r="K22" s="282" t="s">
        <v>175</v>
      </c>
    </row>
    <row r="23" spans="1:11">
      <c r="A23" s="17"/>
      <c r="B23" s="17" t="s">
        <v>283</v>
      </c>
      <c r="C23" s="17"/>
      <c r="D23" s="17"/>
      <c r="E23" s="17"/>
      <c r="F23" s="53"/>
      <c r="G23" s="53"/>
      <c r="H23" s="121"/>
      <c r="I23" s="1"/>
      <c r="J23" s="121"/>
      <c r="K23" s="1"/>
    </row>
    <row r="24" spans="1:11">
      <c r="A24" s="17"/>
      <c r="B24" s="17" t="s">
        <v>284</v>
      </c>
      <c r="C24" s="17"/>
      <c r="D24" s="17"/>
      <c r="E24" s="17"/>
      <c r="F24" s="53"/>
      <c r="G24" s="53"/>
      <c r="H24" s="121"/>
      <c r="I24" s="282"/>
      <c r="J24" s="121"/>
      <c r="K24" s="282"/>
    </row>
    <row r="25" spans="1:11">
      <c r="A25" s="17"/>
      <c r="B25" s="17" t="s">
        <v>285</v>
      </c>
      <c r="C25" s="17"/>
      <c r="D25" s="17"/>
      <c r="E25" s="17"/>
      <c r="F25" s="53"/>
      <c r="G25" s="53"/>
      <c r="H25" s="121"/>
      <c r="I25" s="282"/>
      <c r="J25" s="121"/>
      <c r="K25" s="282"/>
    </row>
    <row r="26" spans="1:11">
      <c r="A26" s="17"/>
      <c r="B26" s="17" t="s">
        <v>286</v>
      </c>
      <c r="C26" s="17"/>
      <c r="D26" s="17"/>
      <c r="E26" s="17"/>
      <c r="F26" s="53"/>
      <c r="G26" s="53"/>
      <c r="H26" s="121"/>
      <c r="I26" s="282"/>
      <c r="J26" s="121"/>
      <c r="K26" s="282"/>
    </row>
    <row r="27" spans="1:11">
      <c r="A27" s="17"/>
      <c r="B27" s="17" t="s">
        <v>287</v>
      </c>
      <c r="C27" s="17"/>
      <c r="D27" s="17"/>
      <c r="E27" s="17"/>
      <c r="F27" s="53"/>
      <c r="G27" s="53"/>
      <c r="H27" s="121"/>
      <c r="I27" s="282"/>
      <c r="J27" s="121"/>
      <c r="K27" s="282"/>
    </row>
    <row r="28" spans="1:11">
      <c r="A28" s="17"/>
      <c r="B28" s="17" t="s">
        <v>288</v>
      </c>
      <c r="C28" s="17"/>
      <c r="D28" s="17"/>
      <c r="E28" s="17"/>
      <c r="F28" s="53"/>
      <c r="G28" s="53"/>
      <c r="H28" s="121"/>
      <c r="I28" s="282"/>
      <c r="J28" s="121"/>
      <c r="K28" s="282"/>
    </row>
    <row r="29" spans="1:11">
      <c r="A29" s="17"/>
      <c r="B29" s="17" t="s">
        <v>289</v>
      </c>
      <c r="C29" s="17"/>
      <c r="D29" s="17"/>
      <c r="E29" s="17"/>
      <c r="F29" s="53"/>
      <c r="G29" s="53"/>
      <c r="H29" s="121"/>
      <c r="I29" s="282"/>
      <c r="J29" s="121"/>
      <c r="K29" s="282"/>
    </row>
    <row r="30" spans="1:11">
      <c r="A30" s="17"/>
      <c r="B30" s="17" t="s">
        <v>290</v>
      </c>
      <c r="C30" s="17"/>
      <c r="D30" s="17"/>
      <c r="E30" s="17"/>
      <c r="F30" s="53"/>
      <c r="G30" s="53"/>
      <c r="H30" s="121"/>
      <c r="I30" s="282"/>
      <c r="J30" s="121"/>
      <c r="K30" s="282"/>
    </row>
    <row r="31" spans="1:11">
      <c r="A31" s="17"/>
      <c r="B31" s="24" t="s">
        <v>291</v>
      </c>
      <c r="C31" s="17"/>
      <c r="D31" s="17"/>
      <c r="E31" s="17"/>
      <c r="F31" s="53"/>
      <c r="G31" s="53"/>
      <c r="H31" s="121"/>
      <c r="I31" s="282"/>
      <c r="J31" s="121"/>
      <c r="K31" s="282"/>
    </row>
    <row r="32" spans="1:11">
      <c r="A32" s="17"/>
      <c r="B32" s="17" t="s">
        <v>292</v>
      </c>
      <c r="C32" s="17"/>
      <c r="D32" s="17"/>
      <c r="E32" s="17"/>
      <c r="F32" s="53"/>
      <c r="G32" s="53"/>
      <c r="H32" s="121"/>
      <c r="I32" s="282"/>
      <c r="J32" s="121"/>
      <c r="K32" s="282"/>
    </row>
    <row r="33" spans="1:11" ht="16.5" thickBot="1">
      <c r="A33" s="17"/>
      <c r="B33" s="17"/>
      <c r="C33" s="17"/>
      <c r="D33" s="17"/>
      <c r="E33" s="17"/>
      <c r="F33" s="53"/>
      <c r="G33" s="53"/>
      <c r="H33" s="123">
        <f>SUM(H23:H32)</f>
        <v>0</v>
      </c>
      <c r="I33" s="71" t="s">
        <v>175</v>
      </c>
      <c r="J33" s="123">
        <f>SUM(J23:J32)</f>
        <v>0</v>
      </c>
      <c r="K33" s="71" t="s">
        <v>175</v>
      </c>
    </row>
    <row r="34" spans="1:11" ht="15.75" thickTop="1">
      <c r="A34" s="17"/>
      <c r="B34" s="17"/>
      <c r="C34" s="17"/>
      <c r="D34" s="17"/>
      <c r="E34" s="17"/>
      <c r="F34" s="53"/>
      <c r="G34" s="53"/>
      <c r="H34" s="17"/>
      <c r="I34" s="282"/>
      <c r="J34" s="17"/>
      <c r="K34" s="282"/>
    </row>
    <row r="35" spans="1:11">
      <c r="A35" s="35" t="s">
        <v>293</v>
      </c>
      <c r="B35" s="36" t="s">
        <v>13</v>
      </c>
      <c r="C35" s="17"/>
      <c r="D35" s="17"/>
      <c r="E35" s="17"/>
      <c r="F35" s="53"/>
      <c r="G35" s="53"/>
      <c r="H35" s="17"/>
      <c r="I35" s="282"/>
      <c r="J35" s="17"/>
      <c r="K35" s="282"/>
    </row>
    <row r="36" spans="1:11">
      <c r="A36" s="17"/>
      <c r="B36" s="17" t="s">
        <v>294</v>
      </c>
      <c r="C36" s="17"/>
      <c r="D36" s="17"/>
      <c r="E36" s="17"/>
      <c r="F36" s="53"/>
      <c r="G36" s="53"/>
      <c r="H36" s="121"/>
      <c r="I36" s="282" t="s">
        <v>175</v>
      </c>
      <c r="J36" s="121"/>
      <c r="K36" s="282" t="s">
        <v>175</v>
      </c>
    </row>
    <row r="37" spans="1:11">
      <c r="A37" s="17"/>
      <c r="B37" s="17" t="s">
        <v>295</v>
      </c>
      <c r="C37" s="17"/>
      <c r="D37" s="17"/>
      <c r="E37" s="17"/>
      <c r="F37" s="53"/>
      <c r="G37" s="53"/>
      <c r="H37" s="121"/>
      <c r="I37" s="282"/>
      <c r="J37" s="121"/>
      <c r="K37" s="282"/>
    </row>
    <row r="38" spans="1:11">
      <c r="A38" s="17"/>
      <c r="B38" s="17" t="s">
        <v>296</v>
      </c>
      <c r="C38" s="17"/>
      <c r="D38" s="17"/>
      <c r="E38" s="17"/>
      <c r="F38" s="53"/>
      <c r="G38" s="53"/>
      <c r="H38" s="121"/>
      <c r="I38" s="282"/>
      <c r="J38" s="121"/>
      <c r="K38" s="282"/>
    </row>
    <row r="39" spans="1:11">
      <c r="A39" s="17"/>
      <c r="B39" s="17" t="s">
        <v>297</v>
      </c>
      <c r="C39" s="17"/>
      <c r="D39" s="17"/>
      <c r="E39" s="17"/>
      <c r="F39" s="53"/>
      <c r="G39" s="53"/>
      <c r="H39" s="121"/>
      <c r="I39" s="282"/>
      <c r="J39" s="121"/>
      <c r="K39" s="282"/>
    </row>
    <row r="40" spans="1:11">
      <c r="A40" s="17"/>
      <c r="B40" s="17" t="s">
        <v>298</v>
      </c>
      <c r="C40" s="17"/>
      <c r="D40" s="17"/>
      <c r="E40" s="17"/>
      <c r="F40" s="53"/>
      <c r="G40" s="53"/>
      <c r="H40" s="121"/>
      <c r="I40" s="282"/>
      <c r="J40" s="121"/>
      <c r="K40" s="282"/>
    </row>
    <row r="41" spans="1:11">
      <c r="A41" s="17"/>
      <c r="B41" s="17" t="s">
        <v>299</v>
      </c>
      <c r="C41" s="17"/>
      <c r="D41" s="17"/>
      <c r="E41" s="17"/>
      <c r="F41" s="53"/>
      <c r="G41" s="53"/>
      <c r="H41" s="121"/>
      <c r="I41" s="282"/>
      <c r="J41" s="121"/>
      <c r="K41" s="282"/>
    </row>
    <row r="42" spans="1:11">
      <c r="A42" s="17"/>
      <c r="B42" s="17" t="s">
        <v>144</v>
      </c>
      <c r="C42" s="17"/>
      <c r="D42" s="17"/>
      <c r="E42" s="17"/>
      <c r="F42" s="53"/>
      <c r="G42" s="53"/>
      <c r="H42" s="122"/>
      <c r="I42" s="282"/>
      <c r="J42" s="122"/>
      <c r="K42" s="282"/>
    </row>
    <row r="43" spans="1:11" ht="16.5" thickBot="1">
      <c r="A43" s="17"/>
      <c r="B43" s="17"/>
      <c r="C43" s="17"/>
      <c r="D43" s="17"/>
      <c r="E43" s="17"/>
      <c r="F43" s="53"/>
      <c r="G43" s="53"/>
      <c r="H43" s="123">
        <f>SUM(H36:H42)</f>
        <v>0</v>
      </c>
      <c r="I43" s="71" t="s">
        <v>175</v>
      </c>
      <c r="J43" s="123">
        <f>SUM(J36:J42)</f>
        <v>0</v>
      </c>
      <c r="K43" s="71" t="s">
        <v>175</v>
      </c>
    </row>
    <row r="44" spans="1:11" ht="15.75" thickTop="1">
      <c r="A44" s="17"/>
      <c r="B44" s="17"/>
      <c r="C44" s="17"/>
      <c r="D44" s="17"/>
      <c r="E44" s="17"/>
      <c r="F44" s="53"/>
      <c r="G44" s="53"/>
      <c r="H44" s="17"/>
      <c r="I44" s="282"/>
      <c r="J44" s="17"/>
      <c r="K44" s="282"/>
    </row>
    <row r="45" spans="1:11">
      <c r="A45" s="35" t="s">
        <v>300</v>
      </c>
      <c r="B45" s="36" t="s">
        <v>14</v>
      </c>
      <c r="C45" s="17"/>
      <c r="D45" s="17"/>
      <c r="E45" s="17"/>
      <c r="F45" s="53"/>
      <c r="G45" s="53"/>
      <c r="H45" s="17"/>
      <c r="I45" s="282"/>
      <c r="J45" s="17"/>
      <c r="K45" s="282"/>
    </row>
    <row r="46" spans="1:11">
      <c r="A46" s="17"/>
      <c r="B46" s="17" t="s">
        <v>214</v>
      </c>
      <c r="C46" s="17"/>
      <c r="D46" s="17"/>
      <c r="E46" s="17"/>
      <c r="F46" s="53"/>
      <c r="G46" s="53"/>
      <c r="H46" s="121"/>
      <c r="I46" s="282" t="s">
        <v>175</v>
      </c>
      <c r="J46" s="121"/>
      <c r="K46" s="282" t="s">
        <v>175</v>
      </c>
    </row>
    <row r="47" spans="1:11">
      <c r="A47" s="17"/>
      <c r="B47" s="17" t="s">
        <v>301</v>
      </c>
      <c r="C47" s="17"/>
      <c r="D47" s="17"/>
      <c r="E47" s="17"/>
      <c r="F47" s="53"/>
      <c r="G47" s="53"/>
      <c r="H47" s="121"/>
      <c r="I47" s="282"/>
      <c r="J47" s="121"/>
      <c r="K47" s="282"/>
    </row>
    <row r="48" spans="1:11">
      <c r="A48" s="17"/>
      <c r="B48" s="17" t="s">
        <v>302</v>
      </c>
      <c r="C48" s="17"/>
      <c r="D48" s="17"/>
      <c r="E48" s="17"/>
      <c r="F48" s="53"/>
      <c r="G48" s="53"/>
      <c r="H48" s="121"/>
      <c r="I48" s="282"/>
      <c r="J48" s="121"/>
      <c r="K48" s="282"/>
    </row>
    <row r="49" spans="1:11">
      <c r="A49" s="17"/>
      <c r="B49" s="17" t="s">
        <v>144</v>
      </c>
      <c r="C49" s="17"/>
      <c r="D49" s="17"/>
      <c r="E49" s="17"/>
      <c r="F49" s="53"/>
      <c r="G49" s="53"/>
      <c r="H49" s="122"/>
      <c r="I49" s="282"/>
      <c r="J49" s="122"/>
      <c r="K49" s="282"/>
    </row>
    <row r="50" spans="1:11" ht="16.5" thickBot="1">
      <c r="A50" s="17"/>
      <c r="B50" s="17"/>
      <c r="C50" s="17"/>
      <c r="D50" s="17"/>
      <c r="E50" s="17"/>
      <c r="F50" s="53"/>
      <c r="G50" s="53"/>
      <c r="H50" s="123">
        <f>SUM(H46:H49)</f>
        <v>0</v>
      </c>
      <c r="I50" s="71" t="s">
        <v>175</v>
      </c>
      <c r="J50" s="123">
        <f>SUM(J46:J49)</f>
        <v>0</v>
      </c>
      <c r="K50" s="71" t="s">
        <v>175</v>
      </c>
    </row>
    <row r="51" spans="1:11" ht="15.75" thickTop="1">
      <c r="A51" s="17"/>
      <c r="B51" s="17"/>
      <c r="C51" s="17"/>
      <c r="D51" s="17"/>
      <c r="E51" s="17"/>
      <c r="F51" s="53"/>
      <c r="G51" s="53"/>
      <c r="H51" s="17"/>
      <c r="I51" s="282"/>
      <c r="J51" s="17"/>
      <c r="K51" s="282"/>
    </row>
    <row r="52" spans="1:11">
      <c r="F52" s="59"/>
      <c r="G52" s="59"/>
    </row>
    <row r="53" spans="1:11">
      <c r="F53" s="59"/>
      <c r="G53" s="59"/>
    </row>
    <row r="54" spans="1:11">
      <c r="F54" s="59"/>
      <c r="G54" s="59"/>
    </row>
    <row r="55" spans="1:11">
      <c r="F55" s="59"/>
      <c r="G55" s="59"/>
    </row>
    <row r="56" spans="1:11">
      <c r="F56" s="59"/>
      <c r="G56" s="59"/>
    </row>
    <row r="57" spans="1:11">
      <c r="F57" s="59"/>
      <c r="G57" s="59"/>
    </row>
    <row r="58" spans="1:11">
      <c r="F58" s="59"/>
      <c r="G58" s="59"/>
    </row>
    <row r="59" spans="1:11">
      <c r="F59" s="59"/>
      <c r="G59" s="59"/>
    </row>
    <row r="60" spans="1:11">
      <c r="F60" s="59"/>
      <c r="G60" s="59"/>
    </row>
    <row r="61" spans="1:11">
      <c r="F61" s="59"/>
      <c r="G61" s="59"/>
    </row>
    <row r="62" spans="1:11">
      <c r="F62" s="59"/>
      <c r="G62" s="59"/>
    </row>
    <row r="63" spans="1:11">
      <c r="F63" s="59"/>
      <c r="G63" s="59"/>
    </row>
    <row r="64" spans="1:11">
      <c r="F64" s="59"/>
      <c r="G64" s="59"/>
    </row>
    <row r="65" spans="6:7">
      <c r="F65" s="59"/>
      <c r="G65" s="59"/>
    </row>
    <row r="66" spans="6:7">
      <c r="F66" s="59"/>
      <c r="G66" s="59"/>
    </row>
    <row r="67" spans="6:7">
      <c r="F67" s="59"/>
      <c r="G67" s="59"/>
    </row>
    <row r="68" spans="6:7">
      <c r="F68" s="59"/>
      <c r="G68" s="59"/>
    </row>
    <row r="69" spans="6:7">
      <c r="F69" s="59"/>
      <c r="G69" s="59"/>
    </row>
    <row r="70" spans="6:7">
      <c r="F70" s="59"/>
      <c r="G70" s="59"/>
    </row>
    <row r="71" spans="6:7">
      <c r="F71" s="59"/>
      <c r="G71" s="59"/>
    </row>
    <row r="72" spans="6:7">
      <c r="F72" s="59"/>
      <c r="G72" s="59"/>
    </row>
    <row r="73" spans="6:7">
      <c r="F73" s="59"/>
      <c r="G73" s="59"/>
    </row>
    <row r="74" spans="6:7">
      <c r="F74" s="59"/>
      <c r="G74" s="59"/>
    </row>
    <row r="75" spans="6:7">
      <c r="F75" s="59"/>
      <c r="G75" s="59"/>
    </row>
    <row r="76" spans="6:7">
      <c r="F76" s="59"/>
      <c r="G76" s="59"/>
    </row>
    <row r="77" spans="6:7">
      <c r="F77" s="59"/>
      <c r="G77" s="59"/>
    </row>
    <row r="78" spans="6:7">
      <c r="F78" s="59"/>
      <c r="G78" s="59"/>
    </row>
    <row r="79" spans="6:7">
      <c r="F79" s="59"/>
      <c r="G79" s="59"/>
    </row>
    <row r="80" spans="6:7">
      <c r="F80" s="59"/>
      <c r="G80" s="59"/>
    </row>
    <row r="81" spans="6:7">
      <c r="F81" s="59"/>
      <c r="G81" s="59"/>
    </row>
    <row r="82" spans="6:7">
      <c r="F82" s="59"/>
      <c r="G82" s="59"/>
    </row>
    <row r="83" spans="6:7">
      <c r="F83" s="59"/>
      <c r="G83" s="59"/>
    </row>
    <row r="84" spans="6:7">
      <c r="F84" s="59"/>
      <c r="G84" s="59"/>
    </row>
    <row r="85" spans="6:7">
      <c r="F85" s="59"/>
      <c r="G85" s="59"/>
    </row>
    <row r="86" spans="6:7">
      <c r="F86" s="59"/>
      <c r="G86" s="59"/>
    </row>
    <row r="87" spans="6:7">
      <c r="F87" s="59"/>
      <c r="G87" s="59"/>
    </row>
    <row r="88" spans="6:7">
      <c r="F88" s="59"/>
      <c r="G88" s="59"/>
    </row>
    <row r="89" spans="6:7">
      <c r="F89" s="59"/>
      <c r="G89" s="59"/>
    </row>
    <row r="90" spans="6:7">
      <c r="F90" s="59"/>
      <c r="G90" s="59"/>
    </row>
    <row r="91" spans="6:7">
      <c r="F91" s="59"/>
      <c r="G91" s="59"/>
    </row>
    <row r="92" spans="6:7">
      <c r="F92" s="59"/>
      <c r="G92" s="59"/>
    </row>
    <row r="93" spans="6:7">
      <c r="F93" s="59"/>
      <c r="G93" s="59"/>
    </row>
    <row r="94" spans="6:7">
      <c r="F94" s="59"/>
      <c r="G94" s="59"/>
    </row>
    <row r="95" spans="6:7">
      <c r="F95" s="59"/>
      <c r="G95" s="59"/>
    </row>
    <row r="96" spans="6:7">
      <c r="F96" s="59"/>
      <c r="G96" s="59"/>
    </row>
    <row r="97" spans="6:7">
      <c r="F97" s="59"/>
      <c r="G97" s="59"/>
    </row>
    <row r="98" spans="6:7">
      <c r="F98" s="59"/>
      <c r="G98" s="59"/>
    </row>
    <row r="99" spans="6:7">
      <c r="F99" s="59"/>
      <c r="G99" s="59"/>
    </row>
    <row r="100" spans="6:7">
      <c r="F100" s="59"/>
      <c r="G100" s="59"/>
    </row>
    <row r="101" spans="6:7">
      <c r="F101" s="59"/>
      <c r="G101" s="59"/>
    </row>
    <row r="102" spans="6:7">
      <c r="F102" s="59"/>
      <c r="G102" s="59"/>
    </row>
    <row r="103" spans="6:7">
      <c r="F103" s="59"/>
      <c r="G103" s="59"/>
    </row>
    <row r="104" spans="6:7">
      <c r="F104" s="59"/>
      <c r="G104" s="59"/>
    </row>
    <row r="105" spans="6:7">
      <c r="F105" s="59"/>
      <c r="G105" s="59"/>
    </row>
    <row r="106" spans="6:7">
      <c r="F106" s="59"/>
      <c r="G106" s="59"/>
    </row>
    <row r="107" spans="6:7">
      <c r="F107" s="59"/>
      <c r="G107" s="59"/>
    </row>
    <row r="108" spans="6:7">
      <c r="F108" s="59"/>
      <c r="G108" s="59"/>
    </row>
    <row r="109" spans="6:7">
      <c r="F109" s="59"/>
      <c r="G109" s="59"/>
    </row>
    <row r="110" spans="6:7">
      <c r="F110" s="59"/>
      <c r="G110" s="59"/>
    </row>
    <row r="111" spans="6:7">
      <c r="F111" s="59"/>
      <c r="G111" s="59"/>
    </row>
    <row r="112" spans="6:7">
      <c r="F112" s="59"/>
      <c r="G112" s="59"/>
    </row>
    <row r="113" spans="6:7">
      <c r="F113" s="59"/>
      <c r="G113" s="59"/>
    </row>
    <row r="114" spans="6:7">
      <c r="F114" s="59"/>
      <c r="G114" s="59"/>
    </row>
    <row r="115" spans="6:7">
      <c r="F115" s="59"/>
      <c r="G115" s="59"/>
    </row>
    <row r="116" spans="6:7">
      <c r="F116" s="59"/>
      <c r="G116" s="59"/>
    </row>
    <row r="117" spans="6:7">
      <c r="F117" s="59"/>
      <c r="G117" s="59"/>
    </row>
    <row r="118" spans="6:7">
      <c r="F118" s="59"/>
      <c r="G118" s="59"/>
    </row>
    <row r="119" spans="6:7">
      <c r="F119" s="59"/>
      <c r="G119" s="59"/>
    </row>
    <row r="120" spans="6:7">
      <c r="F120" s="59"/>
      <c r="G120" s="59"/>
    </row>
    <row r="121" spans="6:7">
      <c r="F121" s="59"/>
      <c r="G121" s="59"/>
    </row>
    <row r="122" spans="6:7">
      <c r="F122" s="59"/>
      <c r="G122" s="59"/>
    </row>
    <row r="123" spans="6:7">
      <c r="F123" s="59"/>
      <c r="G123" s="59"/>
    </row>
    <row r="124" spans="6:7">
      <c r="F124" s="59"/>
      <c r="G124" s="59"/>
    </row>
    <row r="125" spans="6:7">
      <c r="F125" s="59"/>
      <c r="G125" s="59"/>
    </row>
    <row r="126" spans="6:7">
      <c r="F126" s="59"/>
      <c r="G126" s="59"/>
    </row>
    <row r="127" spans="6:7">
      <c r="F127" s="59"/>
      <c r="G127" s="59"/>
    </row>
    <row r="128" spans="6:7">
      <c r="F128" s="59"/>
      <c r="G128" s="59"/>
    </row>
    <row r="129" spans="6:7">
      <c r="F129" s="59"/>
      <c r="G129" s="59"/>
    </row>
    <row r="130" spans="6:7">
      <c r="F130" s="59"/>
      <c r="G130" s="59"/>
    </row>
    <row r="131" spans="6:7">
      <c r="F131" s="59"/>
      <c r="G131" s="59"/>
    </row>
    <row r="132" spans="6:7">
      <c r="F132" s="59"/>
      <c r="G132" s="59"/>
    </row>
    <row r="133" spans="6:7">
      <c r="F133" s="59"/>
      <c r="G133" s="59"/>
    </row>
    <row r="134" spans="6:7">
      <c r="F134" s="59"/>
      <c r="G134" s="59"/>
    </row>
    <row r="135" spans="6:7">
      <c r="F135" s="59"/>
      <c r="G135" s="59"/>
    </row>
    <row r="136" spans="6:7">
      <c r="F136" s="59"/>
      <c r="G136" s="59"/>
    </row>
    <row r="137" spans="6:7">
      <c r="F137" s="59"/>
      <c r="G137" s="59"/>
    </row>
    <row r="138" spans="6:7">
      <c r="F138" s="59"/>
      <c r="G138" s="59"/>
    </row>
    <row r="139" spans="6:7">
      <c r="F139" s="59"/>
      <c r="G139" s="59"/>
    </row>
    <row r="140" spans="6:7">
      <c r="F140" s="59"/>
      <c r="G140" s="59"/>
    </row>
    <row r="141" spans="6:7">
      <c r="F141" s="59"/>
      <c r="G141" s="59"/>
    </row>
    <row r="142" spans="6:7">
      <c r="F142" s="59"/>
      <c r="G142" s="59"/>
    </row>
    <row r="143" spans="6:7">
      <c r="F143" s="59"/>
      <c r="G143" s="59"/>
    </row>
    <row r="144" spans="6:7">
      <c r="F144" s="59"/>
      <c r="G144" s="59"/>
    </row>
    <row r="145" spans="6:7">
      <c r="F145" s="59"/>
      <c r="G145" s="59"/>
    </row>
    <row r="146" spans="6:7">
      <c r="F146" s="59"/>
      <c r="G146" s="59"/>
    </row>
    <row r="147" spans="6:7">
      <c r="F147" s="59"/>
      <c r="G147" s="59"/>
    </row>
    <row r="148" spans="6:7">
      <c r="F148" s="59"/>
      <c r="G148" s="59"/>
    </row>
    <row r="149" spans="6:7">
      <c r="F149" s="59"/>
      <c r="G149" s="59"/>
    </row>
    <row r="150" spans="6:7">
      <c r="F150" s="59"/>
      <c r="G150" s="59"/>
    </row>
    <row r="151" spans="6:7">
      <c r="F151" s="59"/>
      <c r="G151" s="59"/>
    </row>
    <row r="152" spans="6:7">
      <c r="F152" s="59"/>
      <c r="G152" s="59"/>
    </row>
    <row r="153" spans="6:7">
      <c r="F153" s="59"/>
      <c r="G153" s="59"/>
    </row>
    <row r="154" spans="6:7">
      <c r="F154" s="59"/>
      <c r="G154" s="59"/>
    </row>
    <row r="155" spans="6:7">
      <c r="F155" s="59"/>
      <c r="G155" s="59"/>
    </row>
    <row r="156" spans="6:7">
      <c r="F156" s="59"/>
      <c r="G156" s="59"/>
    </row>
    <row r="157" spans="6:7">
      <c r="F157" s="59"/>
      <c r="G157" s="59"/>
    </row>
    <row r="158" spans="6:7">
      <c r="F158" s="59"/>
      <c r="G158" s="59"/>
    </row>
    <row r="159" spans="6:7">
      <c r="F159" s="59"/>
      <c r="G159" s="59"/>
    </row>
    <row r="160" spans="6:7">
      <c r="F160" s="59"/>
      <c r="G160" s="59"/>
    </row>
    <row r="161" spans="6:7">
      <c r="F161" s="59"/>
      <c r="G161" s="59"/>
    </row>
    <row r="162" spans="6:7">
      <c r="F162" s="59"/>
      <c r="G162" s="59"/>
    </row>
    <row r="163" spans="6:7">
      <c r="F163" s="59"/>
      <c r="G163" s="59"/>
    </row>
    <row r="164" spans="6:7">
      <c r="F164" s="59"/>
      <c r="G164" s="59"/>
    </row>
    <row r="165" spans="6:7">
      <c r="F165" s="59"/>
      <c r="G165" s="59"/>
    </row>
    <row r="166" spans="6:7">
      <c r="F166" s="59"/>
      <c r="G166" s="59"/>
    </row>
    <row r="167" spans="6:7">
      <c r="F167" s="59"/>
      <c r="G167" s="59"/>
    </row>
    <row r="168" spans="6:7">
      <c r="F168" s="59"/>
      <c r="G168" s="59"/>
    </row>
    <row r="169" spans="6:7">
      <c r="F169" s="59"/>
      <c r="G169" s="59"/>
    </row>
    <row r="170" spans="6:7">
      <c r="F170" s="59"/>
      <c r="G170" s="59"/>
    </row>
  </sheetData>
  <mergeCells count="2">
    <mergeCell ref="B7:D7"/>
    <mergeCell ref="F2:K2"/>
  </mergeCells>
  <pageMargins left="0.70866141732283472" right="0.70866141732283472" top="0.74803149606299213" bottom="0.74803149606299213" header="0.31496062992125984" footer="0.31496062992125984"/>
  <pageSetup scale="90" orientation="portrait" r:id="rId1"/>
  <headerFooter>
    <oddHeader>&amp;C&amp;"Calibri"&amp;10&amp;K000000Unclassified&amp;1#</oddHeader>
    <oddFooter>&amp;C&amp;1#&amp;"Calibri"&amp;10&amp;K000000Unclassified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C4" sqref="C4"/>
    </sheetView>
  </sheetViews>
  <sheetFormatPr baseColWidth="10" defaultColWidth="11.42578125" defaultRowHeight="15"/>
  <cols>
    <col min="1" max="1" width="4.5703125" style="216" customWidth="1"/>
    <col min="2" max="6" width="11.42578125" style="216"/>
    <col min="7" max="7" width="2.7109375" style="216" customWidth="1"/>
    <col min="8" max="8" width="14.28515625" style="216" customWidth="1"/>
    <col min="9" max="9" width="2.7109375" style="65" customWidth="1"/>
    <col min="10" max="10" width="14.28515625" style="216" customWidth="1"/>
    <col min="11" max="11" width="2.7109375" style="65" customWidth="1"/>
    <col min="12" max="16384" width="11.42578125" style="216"/>
  </cols>
  <sheetData>
    <row r="1" spans="1:11" s="210" customFormat="1" ht="15.75">
      <c r="A1" s="339" t="s">
        <v>33</v>
      </c>
      <c r="D1" s="209"/>
      <c r="G1" s="209"/>
      <c r="I1" s="211"/>
      <c r="K1" s="211"/>
    </row>
    <row r="2" spans="1:11" s="210" customFormat="1" ht="15.75">
      <c r="A2" s="284" t="s">
        <v>303</v>
      </c>
      <c r="B2" s="284"/>
      <c r="C2" s="284"/>
      <c r="D2" s="284"/>
      <c r="E2" s="284"/>
      <c r="F2" s="284"/>
    </row>
    <row r="3" spans="1:11" s="210" customFormat="1" ht="15.75">
      <c r="A3" s="284" t="s">
        <v>561</v>
      </c>
      <c r="B3" s="284"/>
      <c r="C3" s="284"/>
      <c r="D3" s="284"/>
      <c r="E3" s="284"/>
      <c r="F3" s="284"/>
    </row>
    <row r="4" spans="1:11" s="210" customFormat="1" ht="15.75">
      <c r="A4" s="209" t="s">
        <v>6</v>
      </c>
      <c r="I4" s="211"/>
      <c r="K4" s="211"/>
    </row>
    <row r="5" spans="1:11" s="25" customFormat="1">
      <c r="H5" s="80" t="s">
        <v>270</v>
      </c>
      <c r="J5" s="80" t="s">
        <v>270</v>
      </c>
    </row>
    <row r="6" spans="1:11" s="25" customFormat="1">
      <c r="H6" s="80"/>
      <c r="J6" s="80"/>
    </row>
    <row r="7" spans="1:11" s="210" customFormat="1" ht="15.75">
      <c r="A7" s="66" t="s">
        <v>304</v>
      </c>
      <c r="B7" s="23" t="s">
        <v>15</v>
      </c>
      <c r="C7" s="28"/>
      <c r="D7" s="24"/>
      <c r="F7" s="212"/>
      <c r="G7" s="213"/>
      <c r="H7" s="348" t="s">
        <v>116</v>
      </c>
      <c r="I7" s="215"/>
      <c r="J7" s="348" t="s">
        <v>116</v>
      </c>
      <c r="K7" s="215"/>
    </row>
    <row r="8" spans="1:11">
      <c r="B8" s="24" t="s">
        <v>214</v>
      </c>
      <c r="C8" s="24"/>
      <c r="E8" s="24"/>
      <c r="F8" s="217"/>
      <c r="G8" s="217"/>
      <c r="H8" s="144"/>
      <c r="I8" s="26" t="s">
        <v>175</v>
      </c>
      <c r="J8" s="144"/>
      <c r="K8" s="26" t="s">
        <v>175</v>
      </c>
    </row>
    <row r="9" spans="1:11">
      <c r="B9" s="24" t="s">
        <v>301</v>
      </c>
      <c r="C9" s="24"/>
      <c r="E9" s="24"/>
      <c r="F9" s="217"/>
      <c r="G9" s="217"/>
      <c r="H9" s="144"/>
      <c r="I9" s="26"/>
      <c r="J9" s="144"/>
      <c r="K9" s="26"/>
    </row>
    <row r="10" spans="1:11">
      <c r="B10" s="24" t="s">
        <v>305</v>
      </c>
      <c r="C10" s="24"/>
      <c r="E10" s="24"/>
      <c r="F10" s="217"/>
      <c r="G10" s="217"/>
      <c r="H10" s="144"/>
      <c r="I10" s="26"/>
      <c r="J10" s="144"/>
      <c r="K10" s="26"/>
    </row>
    <row r="11" spans="1:11">
      <c r="B11" s="24" t="s">
        <v>306</v>
      </c>
      <c r="C11" s="24"/>
      <c r="E11" s="24"/>
      <c r="F11" s="217"/>
      <c r="G11" s="217"/>
      <c r="H11" s="144"/>
      <c r="I11" s="26"/>
      <c r="J11" s="144"/>
      <c r="K11" s="26"/>
    </row>
    <row r="12" spans="1:11">
      <c r="B12" s="24" t="s">
        <v>307</v>
      </c>
      <c r="C12" s="24"/>
      <c r="E12" s="24"/>
      <c r="F12" s="217"/>
      <c r="G12" s="217"/>
      <c r="H12" s="144"/>
      <c r="I12" s="26"/>
      <c r="J12" s="144"/>
      <c r="K12" s="26"/>
    </row>
    <row r="13" spans="1:11">
      <c r="B13" s="24" t="s">
        <v>308</v>
      </c>
      <c r="C13" s="24"/>
      <c r="E13" s="24"/>
      <c r="F13" s="217"/>
      <c r="G13" s="217"/>
      <c r="H13" s="144"/>
      <c r="I13" s="26"/>
      <c r="J13" s="144"/>
      <c r="K13" s="26"/>
    </row>
    <row r="14" spans="1:11">
      <c r="B14" s="24" t="s">
        <v>309</v>
      </c>
      <c r="C14" s="24"/>
      <c r="E14" s="24"/>
      <c r="F14" s="217"/>
      <c r="G14" s="217"/>
      <c r="H14" s="144"/>
      <c r="I14" s="26"/>
      <c r="J14" s="144"/>
      <c r="K14" s="26"/>
    </row>
    <row r="15" spans="1:11">
      <c r="B15" s="24" t="s">
        <v>310</v>
      </c>
      <c r="C15" s="24"/>
      <c r="E15" s="24"/>
      <c r="F15" s="217"/>
      <c r="G15" s="217"/>
      <c r="H15" s="144"/>
      <c r="I15" s="26"/>
      <c r="J15" s="144"/>
      <c r="K15" s="26"/>
    </row>
    <row r="16" spans="1:11">
      <c r="B16" s="24" t="s">
        <v>311</v>
      </c>
      <c r="C16" s="24"/>
      <c r="E16" s="24"/>
      <c r="F16" s="217"/>
      <c r="G16" s="217"/>
      <c r="H16" s="144"/>
      <c r="I16" s="26"/>
      <c r="J16" s="144"/>
      <c r="K16" s="26"/>
    </row>
    <row r="17" spans="1:11">
      <c r="B17" s="24" t="s">
        <v>312</v>
      </c>
      <c r="C17" s="24"/>
      <c r="E17" s="24"/>
      <c r="F17" s="217"/>
      <c r="G17" s="217"/>
      <c r="H17" s="144"/>
      <c r="I17" s="26"/>
      <c r="J17" s="144"/>
      <c r="K17" s="26"/>
    </row>
    <row r="18" spans="1:11">
      <c r="B18" s="24" t="s">
        <v>313</v>
      </c>
      <c r="C18" s="24"/>
      <c r="E18" s="24"/>
      <c r="F18" s="217"/>
      <c r="G18" s="217"/>
      <c r="H18" s="144"/>
      <c r="I18" s="26"/>
      <c r="J18" s="144"/>
      <c r="K18" s="26"/>
    </row>
    <row r="19" spans="1:11">
      <c r="B19" s="24" t="s">
        <v>314</v>
      </c>
      <c r="C19" s="24"/>
      <c r="E19" s="24"/>
      <c r="F19" s="217"/>
      <c r="G19" s="217"/>
      <c r="H19" s="144"/>
      <c r="I19" s="26"/>
      <c r="J19" s="144"/>
      <c r="K19" s="26"/>
    </row>
    <row r="20" spans="1:11">
      <c r="B20" s="24" t="s">
        <v>315</v>
      </c>
      <c r="C20" s="24"/>
      <c r="E20" s="24"/>
      <c r="F20" s="217"/>
      <c r="G20" s="217"/>
      <c r="H20" s="144"/>
      <c r="I20" s="26"/>
      <c r="J20" s="144"/>
      <c r="K20" s="26"/>
    </row>
    <row r="21" spans="1:11">
      <c r="B21" s="24" t="s">
        <v>316</v>
      </c>
      <c r="C21" s="24"/>
      <c r="E21" s="24"/>
      <c r="F21" s="217"/>
      <c r="G21" s="217"/>
      <c r="H21" s="144"/>
      <c r="I21" s="26"/>
      <c r="J21" s="144"/>
      <c r="K21" s="26"/>
    </row>
    <row r="22" spans="1:11">
      <c r="B22" s="24" t="s">
        <v>317</v>
      </c>
      <c r="C22" s="24"/>
      <c r="E22" s="24"/>
      <c r="F22" s="217"/>
      <c r="G22" s="217"/>
      <c r="H22" s="144"/>
      <c r="I22" s="26"/>
      <c r="J22" s="144"/>
      <c r="K22" s="26"/>
    </row>
    <row r="23" spans="1:11">
      <c r="B23" s="24" t="s">
        <v>144</v>
      </c>
      <c r="C23" s="24"/>
      <c r="E23" s="24"/>
      <c r="F23" s="217"/>
      <c r="G23" s="217"/>
      <c r="H23" s="144"/>
      <c r="I23" s="26"/>
      <c r="J23" s="144"/>
      <c r="K23" s="26"/>
    </row>
    <row r="24" spans="1:11" ht="15.75" thickBot="1">
      <c r="E24" s="24"/>
      <c r="F24" s="217"/>
      <c r="G24" s="217"/>
      <c r="H24" s="143">
        <f>SUM(H8:H23)</f>
        <v>0</v>
      </c>
      <c r="I24" s="25" t="s">
        <v>175</v>
      </c>
      <c r="J24" s="143">
        <f>SUM(J8:J23)</f>
        <v>0</v>
      </c>
      <c r="K24" s="25" t="s">
        <v>175</v>
      </c>
    </row>
    <row r="25" spans="1:11" ht="15.75" thickTop="1">
      <c r="E25" s="24"/>
      <c r="F25" s="217"/>
      <c r="G25" s="217"/>
      <c r="H25" s="218"/>
      <c r="I25" s="26"/>
      <c r="J25" s="218"/>
      <c r="K25" s="26"/>
    </row>
    <row r="26" spans="1:11">
      <c r="A26" s="25" t="s">
        <v>318</v>
      </c>
      <c r="B26" s="75" t="s">
        <v>16</v>
      </c>
      <c r="C26" s="24"/>
      <c r="D26" s="24"/>
      <c r="E26" s="24"/>
      <c r="F26" s="217"/>
      <c r="G26" s="217"/>
      <c r="H26" s="218"/>
      <c r="I26" s="26"/>
      <c r="J26" s="218"/>
      <c r="K26" s="26"/>
    </row>
    <row r="27" spans="1:11">
      <c r="A27" s="24"/>
      <c r="B27" s="24" t="s">
        <v>319</v>
      </c>
      <c r="C27" s="24"/>
      <c r="D27" s="24"/>
      <c r="E27" s="24"/>
      <c r="F27" s="217"/>
      <c r="G27" s="217"/>
      <c r="H27" s="144"/>
      <c r="I27" s="26" t="s">
        <v>175</v>
      </c>
      <c r="J27" s="144"/>
      <c r="K27" s="26" t="s">
        <v>175</v>
      </c>
    </row>
    <row r="28" spans="1:11">
      <c r="A28" s="24"/>
      <c r="B28" s="24" t="s">
        <v>320</v>
      </c>
      <c r="C28" s="24"/>
      <c r="D28" s="24"/>
      <c r="E28" s="24"/>
      <c r="F28" s="217"/>
      <c r="G28" s="217"/>
      <c r="H28" s="144"/>
      <c r="I28" s="26"/>
      <c r="J28" s="144"/>
      <c r="K28" s="26"/>
    </row>
    <row r="29" spans="1:11">
      <c r="A29" s="24"/>
      <c r="B29" s="24" t="s">
        <v>321</v>
      </c>
      <c r="C29" s="24"/>
      <c r="D29" s="24"/>
      <c r="E29" s="24"/>
      <c r="F29" s="217"/>
      <c r="G29" s="217"/>
      <c r="H29" s="144"/>
      <c r="I29" s="26"/>
      <c r="J29" s="144"/>
      <c r="K29" s="26"/>
    </row>
    <row r="30" spans="1:11">
      <c r="A30" s="24"/>
      <c r="B30" s="24" t="s">
        <v>322</v>
      </c>
      <c r="C30" s="24"/>
      <c r="D30" s="24"/>
      <c r="E30" s="24"/>
      <c r="F30" s="217"/>
      <c r="G30" s="217"/>
      <c r="H30" s="144"/>
      <c r="I30" s="26"/>
      <c r="J30" s="144"/>
      <c r="K30" s="26"/>
    </row>
    <row r="31" spans="1:11" ht="15.75" thickBot="1">
      <c r="A31" s="24"/>
      <c r="C31" s="24"/>
      <c r="D31" s="24"/>
      <c r="E31" s="24"/>
      <c r="F31" s="217"/>
      <c r="G31" s="217"/>
      <c r="H31" s="143">
        <f>SUM(H27:H30)</f>
        <v>0</v>
      </c>
      <c r="I31" s="25" t="s">
        <v>175</v>
      </c>
      <c r="J31" s="143">
        <f>SUM(J27:J30)</f>
        <v>0</v>
      </c>
      <c r="K31" s="25" t="s">
        <v>175</v>
      </c>
    </row>
    <row r="32" spans="1:11" ht="15.75" thickTop="1">
      <c r="A32" s="24"/>
      <c r="B32" s="24"/>
      <c r="C32" s="24"/>
      <c r="D32" s="24"/>
      <c r="E32" s="24"/>
      <c r="F32" s="217"/>
      <c r="G32" s="217"/>
      <c r="H32" s="218"/>
      <c r="I32" s="26"/>
      <c r="J32" s="218"/>
      <c r="K32" s="26"/>
    </row>
    <row r="33" spans="1:11" ht="15.75">
      <c r="A33" s="215" t="s">
        <v>323</v>
      </c>
      <c r="B33" s="209" t="s">
        <v>324</v>
      </c>
      <c r="C33" s="24"/>
      <c r="D33" s="24"/>
      <c r="E33" s="24"/>
      <c r="F33" s="217"/>
      <c r="G33" s="217"/>
      <c r="H33" s="218"/>
      <c r="I33" s="26"/>
      <c r="J33" s="218"/>
      <c r="K33" s="26"/>
    </row>
    <row r="34" spans="1:11">
      <c r="A34" s="24"/>
      <c r="B34" s="24" t="s">
        <v>206</v>
      </c>
      <c r="C34" s="24"/>
      <c r="D34" s="24"/>
      <c r="E34" s="24"/>
      <c r="F34" s="217"/>
      <c r="G34" s="217"/>
      <c r="H34" s="144"/>
      <c r="I34" s="26" t="s">
        <v>175</v>
      </c>
      <c r="J34" s="144"/>
      <c r="K34" s="26" t="s">
        <v>175</v>
      </c>
    </row>
    <row r="35" spans="1:11">
      <c r="A35" s="24"/>
      <c r="B35" s="24" t="s">
        <v>207</v>
      </c>
      <c r="C35" s="24"/>
      <c r="D35" s="24"/>
      <c r="E35" s="24"/>
      <c r="F35" s="217"/>
      <c r="G35" s="217"/>
      <c r="H35" s="144"/>
      <c r="I35" s="26"/>
      <c r="J35" s="144"/>
      <c r="K35" s="26"/>
    </row>
    <row r="36" spans="1:11">
      <c r="A36" s="24"/>
      <c r="B36" s="24" t="s">
        <v>325</v>
      </c>
      <c r="C36" s="24"/>
      <c r="D36" s="24"/>
      <c r="E36" s="24"/>
      <c r="F36" s="217"/>
      <c r="G36" s="217"/>
      <c r="H36" s="144"/>
      <c r="I36" s="26"/>
      <c r="J36" s="144"/>
      <c r="K36" s="26"/>
    </row>
    <row r="37" spans="1:11" ht="15.75" thickBot="1">
      <c r="A37" s="24"/>
      <c r="B37" s="24"/>
      <c r="C37" s="24"/>
      <c r="D37" s="24"/>
      <c r="E37" s="24"/>
      <c r="F37" s="217"/>
      <c r="G37" s="217"/>
      <c r="H37" s="143">
        <f>SUM(H34:H36)</f>
        <v>0</v>
      </c>
      <c r="I37" s="25" t="s">
        <v>175</v>
      </c>
      <c r="J37" s="143">
        <f>SUM(J34:J36)</f>
        <v>0</v>
      </c>
      <c r="K37" s="25" t="s">
        <v>175</v>
      </c>
    </row>
    <row r="38" spans="1:11" ht="15.75" thickTop="1">
      <c r="A38" s="24"/>
      <c r="B38" s="24"/>
      <c r="C38" s="24"/>
      <c r="D38" s="24"/>
      <c r="E38" s="24"/>
      <c r="F38" s="217"/>
      <c r="G38" s="217"/>
      <c r="H38" s="218"/>
      <c r="I38" s="26"/>
      <c r="J38" s="218"/>
      <c r="K38" s="26"/>
    </row>
    <row r="39" spans="1:11" ht="15.75">
      <c r="A39" s="215" t="s">
        <v>326</v>
      </c>
      <c r="B39" s="209" t="s">
        <v>18</v>
      </c>
      <c r="C39" s="24"/>
      <c r="D39" s="24"/>
      <c r="E39" s="24"/>
      <c r="F39" s="217"/>
      <c r="G39" s="217"/>
      <c r="H39" s="218"/>
      <c r="I39" s="26"/>
      <c r="J39" s="218"/>
      <c r="K39" s="26"/>
    </row>
    <row r="40" spans="1:11">
      <c r="A40" s="24"/>
      <c r="B40" s="24" t="s">
        <v>327</v>
      </c>
      <c r="C40" s="24"/>
      <c r="D40" s="24"/>
      <c r="E40" s="24"/>
      <c r="F40" s="217"/>
      <c r="G40" s="217"/>
      <c r="H40" s="144"/>
      <c r="I40" s="26" t="s">
        <v>175</v>
      </c>
      <c r="J40" s="144"/>
      <c r="K40" s="26" t="s">
        <v>175</v>
      </c>
    </row>
    <row r="41" spans="1:11">
      <c r="A41" s="24"/>
      <c r="B41" s="24" t="s">
        <v>328</v>
      </c>
      <c r="C41" s="24"/>
      <c r="D41" s="24"/>
      <c r="E41" s="24"/>
      <c r="F41" s="217"/>
      <c r="G41" s="217"/>
      <c r="H41" s="144"/>
      <c r="I41" s="26"/>
      <c r="J41" s="144"/>
      <c r="K41" s="26"/>
    </row>
    <row r="42" spans="1:11">
      <c r="A42" s="24"/>
      <c r="B42" s="24" t="s">
        <v>329</v>
      </c>
      <c r="C42" s="24"/>
      <c r="D42" s="24"/>
      <c r="E42" s="24"/>
      <c r="F42" s="217"/>
      <c r="G42" s="217"/>
      <c r="H42" s="144"/>
      <c r="I42" s="26"/>
      <c r="J42" s="144"/>
      <c r="K42" s="26"/>
    </row>
    <row r="43" spans="1:11" ht="15.75" thickBot="1">
      <c r="A43" s="24"/>
      <c r="B43" s="24"/>
      <c r="C43" s="24"/>
      <c r="D43" s="24"/>
      <c r="E43" s="24"/>
      <c r="F43" s="217"/>
      <c r="G43" s="217"/>
      <c r="H43" s="143">
        <f>SUM(H40:H42)</f>
        <v>0</v>
      </c>
      <c r="I43" s="25" t="s">
        <v>175</v>
      </c>
      <c r="J43" s="143">
        <f>SUM(J40:J42)</f>
        <v>0</v>
      </c>
      <c r="K43" s="25" t="s">
        <v>175</v>
      </c>
    </row>
    <row r="44" spans="1:11" ht="15.75" thickTop="1">
      <c r="A44" s="24"/>
      <c r="B44" s="24"/>
      <c r="C44" s="24"/>
      <c r="D44" s="24"/>
      <c r="E44" s="24"/>
      <c r="F44" s="217"/>
      <c r="G44" s="217"/>
      <c r="H44" s="24"/>
      <c r="I44" s="26"/>
      <c r="J44" s="24"/>
      <c r="K44" s="26"/>
    </row>
    <row r="45" spans="1:11">
      <c r="A45" s="24"/>
      <c r="B45" s="24"/>
      <c r="C45" s="24"/>
      <c r="D45" s="24"/>
      <c r="E45" s="24"/>
      <c r="F45" s="217"/>
      <c r="G45" s="217"/>
      <c r="H45" s="24"/>
      <c r="I45" s="26"/>
      <c r="J45" s="24"/>
      <c r="K45" s="26"/>
    </row>
    <row r="46" spans="1:11">
      <c r="A46" s="24"/>
      <c r="B46" s="24"/>
      <c r="C46" s="24"/>
      <c r="D46" s="24"/>
      <c r="E46" s="24"/>
      <c r="F46" s="217"/>
      <c r="G46" s="217"/>
      <c r="H46" s="24"/>
      <c r="I46" s="26"/>
      <c r="J46" s="24"/>
      <c r="K46" s="26"/>
    </row>
    <row r="47" spans="1:11">
      <c r="A47" s="24"/>
      <c r="B47" s="24"/>
      <c r="C47" s="24"/>
      <c r="D47" s="24"/>
      <c r="E47" s="24"/>
      <c r="F47" s="217"/>
      <c r="G47" s="217"/>
      <c r="H47" s="24"/>
      <c r="I47" s="26"/>
      <c r="J47" s="24"/>
      <c r="K47" s="26"/>
    </row>
    <row r="48" spans="1:11">
      <c r="A48" s="24"/>
      <c r="B48" s="24"/>
      <c r="C48" s="24"/>
      <c r="D48" s="24"/>
      <c r="E48" s="24"/>
      <c r="F48" s="217"/>
      <c r="G48" s="217"/>
      <c r="H48" s="24"/>
      <c r="I48" s="26"/>
      <c r="J48" s="24"/>
      <c r="K48" s="26"/>
    </row>
    <row r="49" spans="1:11">
      <c r="A49" s="24"/>
      <c r="B49" s="24"/>
      <c r="C49" s="24"/>
      <c r="D49" s="24"/>
      <c r="E49" s="24"/>
      <c r="F49" s="217"/>
      <c r="G49" s="217"/>
      <c r="H49" s="24"/>
      <c r="I49" s="26"/>
      <c r="J49" s="24"/>
      <c r="K49" s="26"/>
    </row>
    <row r="50" spans="1:11">
      <c r="A50" s="24"/>
      <c r="B50" s="24"/>
      <c r="C50" s="24"/>
      <c r="D50" s="24"/>
      <c r="E50" s="24"/>
      <c r="F50" s="217"/>
      <c r="G50" s="217"/>
      <c r="H50" s="24"/>
      <c r="I50" s="26"/>
      <c r="J50" s="24"/>
      <c r="K50" s="26"/>
    </row>
    <row r="51" spans="1:11">
      <c r="A51" s="24"/>
      <c r="B51" s="24"/>
      <c r="C51" s="24"/>
      <c r="D51" s="24"/>
      <c r="E51" s="24"/>
      <c r="F51" s="217"/>
      <c r="G51" s="217"/>
      <c r="H51" s="24"/>
      <c r="I51" s="26"/>
      <c r="J51" s="24"/>
      <c r="K51" s="26"/>
    </row>
    <row r="52" spans="1:11">
      <c r="A52" s="24"/>
      <c r="B52" s="24"/>
      <c r="C52" s="24"/>
      <c r="D52" s="24"/>
      <c r="E52" s="24"/>
      <c r="F52" s="217"/>
      <c r="G52" s="217"/>
      <c r="H52" s="24"/>
      <c r="I52" s="26"/>
      <c r="J52" s="24"/>
      <c r="K52" s="26"/>
    </row>
    <row r="53" spans="1:11">
      <c r="A53" s="24"/>
      <c r="B53" s="24"/>
      <c r="C53" s="24"/>
      <c r="D53" s="24"/>
      <c r="E53" s="24"/>
      <c r="F53" s="217"/>
      <c r="G53" s="217"/>
      <c r="H53" s="24"/>
      <c r="I53" s="26"/>
      <c r="J53" s="24"/>
      <c r="K53" s="26"/>
    </row>
    <row r="54" spans="1:11">
      <c r="A54" s="24"/>
      <c r="B54" s="24"/>
      <c r="C54" s="24"/>
      <c r="D54" s="24"/>
      <c r="E54" s="24"/>
      <c r="F54" s="217"/>
      <c r="G54" s="217"/>
      <c r="H54" s="24"/>
      <c r="I54" s="26"/>
      <c r="J54" s="24"/>
      <c r="K54" s="26"/>
    </row>
    <row r="55" spans="1:11">
      <c r="A55" s="24"/>
      <c r="B55" s="24"/>
      <c r="C55" s="24"/>
      <c r="D55" s="24"/>
      <c r="E55" s="24"/>
      <c r="F55" s="217"/>
      <c r="G55" s="217"/>
      <c r="H55" s="24"/>
      <c r="I55" s="26"/>
      <c r="J55" s="24"/>
      <c r="K55" s="26"/>
    </row>
    <row r="56" spans="1:11">
      <c r="A56" s="24"/>
      <c r="B56" s="24"/>
      <c r="C56" s="24"/>
      <c r="D56" s="24"/>
      <c r="E56" s="24"/>
      <c r="F56" s="24"/>
      <c r="G56" s="24"/>
      <c r="H56" s="24"/>
      <c r="I56" s="26"/>
      <c r="J56" s="24"/>
      <c r="K56" s="26"/>
    </row>
    <row r="57" spans="1:11">
      <c r="A57" s="24"/>
      <c r="B57" s="24"/>
      <c r="C57" s="24"/>
      <c r="D57" s="24"/>
      <c r="E57" s="24"/>
      <c r="F57" s="24"/>
      <c r="G57" s="24"/>
      <c r="H57" s="24"/>
      <c r="I57" s="26"/>
      <c r="J57" s="24"/>
      <c r="K57" s="26"/>
    </row>
    <row r="58" spans="1:11">
      <c r="A58" s="24"/>
      <c r="B58" s="24"/>
      <c r="C58" s="24"/>
      <c r="D58" s="24"/>
      <c r="E58" s="24"/>
      <c r="F58" s="24"/>
      <c r="G58" s="24"/>
      <c r="H58" s="24"/>
      <c r="I58" s="26"/>
      <c r="J58" s="24"/>
      <c r="K58" s="26"/>
    </row>
  </sheetData>
  <pageMargins left="0.70866141732283472" right="0.70866141732283472" top="0.74803149606299213" bottom="0.74803149606299213" header="0.31496062992125984" footer="0.31496062992125984"/>
  <pageSetup scale="92" orientation="portrait" r:id="rId1"/>
  <headerFooter>
    <oddHeader>&amp;C&amp;"Calibri"&amp;10&amp;K000000Unclassified&amp;1#</oddHeader>
    <oddFooter>&amp;C&amp;1#&amp;"Calibri"&amp;10&amp;K000000Unclassified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E13" sqref="E13"/>
    </sheetView>
  </sheetViews>
  <sheetFormatPr baseColWidth="10" defaultColWidth="11.42578125" defaultRowHeight="14.25"/>
  <cols>
    <col min="1" max="1" width="4.5703125" style="24" customWidth="1"/>
    <col min="2" max="6" width="11.42578125" style="24"/>
    <col min="7" max="7" width="2.7109375" style="24" customWidth="1"/>
    <col min="8" max="8" width="14.28515625" style="24" customWidth="1"/>
    <col min="9" max="9" width="2.7109375" style="26" customWidth="1"/>
    <col min="10" max="10" width="14.28515625" style="24" customWidth="1"/>
    <col min="11" max="11" width="2.7109375" style="26" customWidth="1"/>
    <col min="12" max="16384" width="11.42578125" style="24"/>
  </cols>
  <sheetData>
    <row r="1" spans="1:11" ht="15.75">
      <c r="A1" s="339" t="s">
        <v>33</v>
      </c>
      <c r="B1" s="210"/>
      <c r="C1" s="210"/>
      <c r="D1" s="209"/>
      <c r="E1" s="210"/>
      <c r="F1" s="210"/>
      <c r="G1" s="209"/>
      <c r="H1" s="210"/>
      <c r="I1" s="211"/>
      <c r="J1" s="210"/>
      <c r="K1" s="211"/>
    </row>
    <row r="2" spans="1:11" ht="15.75">
      <c r="A2" s="284" t="s">
        <v>529</v>
      </c>
      <c r="B2" s="284"/>
      <c r="C2" s="284"/>
      <c r="D2" s="284"/>
      <c r="E2" s="284"/>
      <c r="F2" s="284"/>
    </row>
    <row r="3" spans="1:11" ht="15.75">
      <c r="A3" s="284" t="s">
        <v>561</v>
      </c>
      <c r="B3" s="284"/>
      <c r="C3" s="284"/>
      <c r="D3" s="284"/>
      <c r="E3" s="284"/>
      <c r="F3" s="284"/>
    </row>
    <row r="4" spans="1:11" ht="15.75">
      <c r="A4" s="209" t="s">
        <v>6</v>
      </c>
      <c r="B4" s="210"/>
      <c r="C4" s="210"/>
      <c r="D4" s="210"/>
      <c r="E4" s="210"/>
      <c r="F4" s="210"/>
      <c r="G4" s="210"/>
      <c r="H4" s="210"/>
      <c r="I4" s="211"/>
      <c r="J4" s="210"/>
      <c r="K4" s="211"/>
    </row>
    <row r="5" spans="1:11" s="25" customFormat="1" ht="15">
      <c r="H5" s="80" t="s">
        <v>270</v>
      </c>
      <c r="J5" s="80" t="s">
        <v>270</v>
      </c>
    </row>
    <row r="6" spans="1:11" s="25" customFormat="1" ht="15">
      <c r="H6" s="80"/>
      <c r="J6" s="80"/>
    </row>
    <row r="7" spans="1:11" ht="15.75" customHeight="1">
      <c r="A7" s="66" t="s">
        <v>330</v>
      </c>
      <c r="B7" s="863" t="s">
        <v>19</v>
      </c>
      <c r="C7" s="863"/>
      <c r="D7" s="863"/>
      <c r="E7" s="863"/>
      <c r="F7" s="863"/>
      <c r="G7" s="213"/>
      <c r="H7" s="214" t="s">
        <v>116</v>
      </c>
      <c r="I7" s="215"/>
      <c r="J7" s="348" t="s">
        <v>116</v>
      </c>
      <c r="K7" s="215"/>
    </row>
    <row r="8" spans="1:11">
      <c r="B8" s="24" t="s">
        <v>331</v>
      </c>
      <c r="F8" s="217"/>
      <c r="G8" s="217"/>
      <c r="H8" s="144"/>
      <c r="I8" s="26" t="s">
        <v>175</v>
      </c>
      <c r="J8" s="144"/>
      <c r="K8" s="26" t="s">
        <v>175</v>
      </c>
    </row>
    <row r="9" spans="1:11">
      <c r="B9" s="24" t="s">
        <v>332</v>
      </c>
      <c r="F9" s="217"/>
      <c r="G9" s="217"/>
      <c r="H9" s="144"/>
      <c r="J9" s="144"/>
    </row>
    <row r="10" spans="1:11">
      <c r="B10" s="24" t="s">
        <v>144</v>
      </c>
      <c r="F10" s="217"/>
      <c r="G10" s="217"/>
      <c r="H10" s="144"/>
      <c r="J10" s="144"/>
    </row>
    <row r="11" spans="1:11" ht="15.75" thickBot="1">
      <c r="F11" s="217"/>
      <c r="G11" s="217"/>
      <c r="H11" s="143">
        <f>SUM(H8:H10)</f>
        <v>0</v>
      </c>
      <c r="I11" s="25" t="s">
        <v>175</v>
      </c>
      <c r="J11" s="143">
        <f>SUM(J8:J10)</f>
        <v>0</v>
      </c>
      <c r="K11" s="25" t="s">
        <v>175</v>
      </c>
    </row>
    <row r="12" spans="1:11" ht="15" thickTop="1">
      <c r="F12" s="217"/>
      <c r="G12" s="217"/>
      <c r="H12" s="218"/>
      <c r="J12" s="218"/>
    </row>
    <row r="13" spans="1:11" ht="15">
      <c r="A13" s="25" t="s">
        <v>333</v>
      </c>
      <c r="B13" s="75" t="s">
        <v>20</v>
      </c>
      <c r="F13" s="217"/>
      <c r="G13" s="217"/>
      <c r="H13" s="218"/>
      <c r="J13" s="218"/>
    </row>
    <row r="14" spans="1:11">
      <c r="B14" s="24" t="s">
        <v>334</v>
      </c>
      <c r="F14" s="217"/>
      <c r="G14" s="217"/>
      <c r="H14" s="144"/>
      <c r="J14" s="144"/>
    </row>
    <row r="15" spans="1:11">
      <c r="B15" s="24" t="s">
        <v>335</v>
      </c>
      <c r="F15" s="217"/>
      <c r="G15" s="217"/>
      <c r="H15" s="144"/>
      <c r="J15" s="144"/>
    </row>
    <row r="16" spans="1:11">
      <c r="B16" s="24" t="s">
        <v>336</v>
      </c>
      <c r="F16" s="217"/>
      <c r="G16" s="217"/>
      <c r="H16" s="144"/>
      <c r="J16" s="144"/>
    </row>
    <row r="17" spans="2:11">
      <c r="B17" s="24" t="s">
        <v>337</v>
      </c>
      <c r="F17" s="217"/>
      <c r="G17" s="217"/>
      <c r="H17" s="144"/>
      <c r="J17" s="144"/>
    </row>
    <row r="18" spans="2:11">
      <c r="B18" s="24" t="s">
        <v>338</v>
      </c>
      <c r="F18" s="217"/>
      <c r="G18" s="217"/>
      <c r="H18" s="144"/>
      <c r="J18" s="144"/>
    </row>
    <row r="19" spans="2:11">
      <c r="B19" s="24" t="s">
        <v>339</v>
      </c>
      <c r="F19" s="217"/>
      <c r="G19" s="217"/>
      <c r="H19" s="144"/>
      <c r="J19" s="144"/>
    </row>
    <row r="20" spans="2:11">
      <c r="B20" s="24" t="s">
        <v>144</v>
      </c>
      <c r="F20" s="217"/>
      <c r="G20" s="217"/>
      <c r="H20" s="144"/>
      <c r="J20" s="144"/>
    </row>
    <row r="21" spans="2:11" ht="15.75" thickBot="1">
      <c r="F21" s="217"/>
      <c r="G21" s="217"/>
      <c r="H21" s="143">
        <f>SUM(H14:H20)</f>
        <v>0</v>
      </c>
      <c r="I21" s="25" t="s">
        <v>175</v>
      </c>
      <c r="J21" s="143">
        <f>SUM(J14:J20)</f>
        <v>0</v>
      </c>
      <c r="K21" s="25" t="s">
        <v>175</v>
      </c>
    </row>
    <row r="22" spans="2:11" ht="15" thickTop="1">
      <c r="F22" s="217"/>
      <c r="G22" s="217"/>
    </row>
  </sheetData>
  <mergeCells count="1">
    <mergeCell ref="B7:F7"/>
  </mergeCells>
  <pageMargins left="0.70866141732283472" right="0.70866141732283472" top="0.74803149606299213" bottom="0.74803149606299213" header="0.31496062992125984" footer="0.31496062992125984"/>
  <pageSetup scale="92" orientation="portrait" r:id="rId1"/>
  <headerFooter>
    <oddHeader>&amp;C&amp;"Calibri"&amp;10&amp;K000000Unclassified&amp;1#</oddHeader>
    <oddFooter>&amp;C&amp;1#&amp;"Calibri"&amp;10&amp;K000000Unclassified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topLeftCell="A22" zoomScale="80" zoomScaleNormal="80" workbookViewId="0">
      <selection activeCell="E7" sqref="E7"/>
    </sheetView>
  </sheetViews>
  <sheetFormatPr baseColWidth="10" defaultColWidth="11.42578125" defaultRowHeight="14.25"/>
  <cols>
    <col min="1" max="1" width="19.140625" style="17" customWidth="1"/>
    <col min="2" max="2" width="11.42578125" style="17"/>
    <col min="3" max="3" width="44.28515625" style="17" customWidth="1"/>
    <col min="4" max="4" width="11.42578125" style="17"/>
    <col min="5" max="5" width="28.28515625" style="17" customWidth="1"/>
    <col min="6" max="6" width="23.5703125" style="17" customWidth="1"/>
    <col min="7" max="7" width="24" style="17" customWidth="1"/>
    <col min="8" max="8" width="11.42578125" style="17" customWidth="1"/>
    <col min="9" max="16384" width="11.42578125" style="17"/>
  </cols>
  <sheetData>
    <row r="1" spans="1:8" ht="20.25">
      <c r="A1" s="806" t="s">
        <v>2</v>
      </c>
      <c r="B1" s="806"/>
      <c r="C1" s="806"/>
      <c r="D1" s="806"/>
      <c r="E1" s="806"/>
      <c r="F1" s="806"/>
      <c r="G1" s="806"/>
    </row>
    <row r="2" spans="1:8">
      <c r="A2" s="282"/>
    </row>
    <row r="3" spans="1:8">
      <c r="A3" s="282"/>
    </row>
    <row r="4" spans="1:8">
      <c r="A4" s="282"/>
    </row>
    <row r="5" spans="1:8">
      <c r="A5" s="282"/>
    </row>
    <row r="7" spans="1:8" ht="17.100000000000001" customHeight="1">
      <c r="H7" s="805"/>
    </row>
    <row r="8" spans="1:8" ht="17.100000000000001" customHeight="1"/>
    <row r="9" spans="1:8" s="37" customFormat="1" ht="17.100000000000001" customHeight="1">
      <c r="A9" s="807" t="s">
        <v>3</v>
      </c>
      <c r="B9" s="807"/>
      <c r="C9" s="807"/>
      <c r="D9" s="807"/>
      <c r="E9" s="90"/>
      <c r="F9" s="156"/>
    </row>
    <row r="10" spans="1:8" ht="17.100000000000001" customHeight="1">
      <c r="A10" s="809"/>
      <c r="B10" s="809"/>
      <c r="C10" s="809"/>
      <c r="D10" s="809"/>
      <c r="E10" s="292"/>
      <c r="F10" s="300"/>
    </row>
    <row r="11" spans="1:8" ht="17.100000000000001" customHeight="1">
      <c r="A11" s="809"/>
      <c r="B11" s="809"/>
      <c r="C11" s="809"/>
      <c r="D11" s="809"/>
      <c r="E11" s="292"/>
      <c r="F11" s="300"/>
    </row>
    <row r="12" spans="1:8" s="37" customFormat="1" ht="17.100000000000001" customHeight="1">
      <c r="A12" s="810" t="s">
        <v>4</v>
      </c>
      <c r="B12" s="810"/>
      <c r="C12" s="810"/>
      <c r="D12" s="810"/>
      <c r="E12" s="91"/>
      <c r="F12" s="156"/>
    </row>
    <row r="13" spans="1:8" ht="17.100000000000001" customHeight="1">
      <c r="A13" s="809"/>
      <c r="B13" s="809"/>
      <c r="C13" s="809"/>
      <c r="D13" s="809"/>
      <c r="E13" s="292"/>
      <c r="F13" s="300"/>
    </row>
    <row r="14" spans="1:8" ht="17.100000000000001" customHeight="1">
      <c r="A14" s="809"/>
      <c r="B14" s="809"/>
      <c r="C14" s="809"/>
      <c r="D14" s="809"/>
      <c r="E14" s="292"/>
      <c r="F14" s="300"/>
    </row>
    <row r="15" spans="1:8" s="37" customFormat="1" ht="17.100000000000001" customHeight="1">
      <c r="A15" s="807" t="s">
        <v>523</v>
      </c>
      <c r="B15" s="807"/>
      <c r="C15" s="807"/>
      <c r="D15" s="807"/>
      <c r="E15" s="90"/>
    </row>
    <row r="16" spans="1:8" s="37" customFormat="1" ht="17.100000000000001" customHeight="1">
      <c r="A16" s="808" t="s">
        <v>5</v>
      </c>
      <c r="B16" s="808"/>
      <c r="C16" s="808"/>
      <c r="D16" s="309" t="s">
        <v>6</v>
      </c>
      <c r="E16" s="92"/>
      <c r="F16" s="156"/>
    </row>
    <row r="17" spans="1:6" s="37" customFormat="1" ht="17.100000000000001" customHeight="1">
      <c r="A17" s="808" t="s">
        <v>7</v>
      </c>
      <c r="B17" s="808"/>
      <c r="C17" s="808"/>
      <c r="D17" s="309" t="s">
        <v>6</v>
      </c>
      <c r="E17" s="92"/>
      <c r="F17" s="156"/>
    </row>
    <row r="18" spans="1:6" s="37" customFormat="1" ht="17.100000000000001" customHeight="1">
      <c r="A18" s="808" t="s">
        <v>8</v>
      </c>
      <c r="B18" s="808"/>
      <c r="C18" s="808"/>
      <c r="D18" s="309" t="s">
        <v>6</v>
      </c>
      <c r="E18" s="92"/>
      <c r="F18" s="156"/>
    </row>
    <row r="19" spans="1:6" s="37" customFormat="1" ht="17.100000000000001" customHeight="1">
      <c r="A19" s="808" t="s">
        <v>9</v>
      </c>
      <c r="B19" s="808"/>
      <c r="C19" s="808"/>
      <c r="D19" s="309" t="s">
        <v>6</v>
      </c>
      <c r="E19" s="92"/>
      <c r="F19" s="156"/>
    </row>
    <row r="20" spans="1:6" s="37" customFormat="1" ht="17.100000000000001" customHeight="1">
      <c r="A20" s="808" t="s">
        <v>10</v>
      </c>
      <c r="B20" s="808"/>
      <c r="C20" s="808"/>
      <c r="D20" s="309" t="s">
        <v>6</v>
      </c>
      <c r="E20" s="92"/>
      <c r="F20" s="157"/>
    </row>
    <row r="21" spans="1:6" s="37" customFormat="1" ht="17.100000000000001" customHeight="1">
      <c r="A21" s="807"/>
      <c r="B21" s="807"/>
      <c r="C21" s="807"/>
      <c r="D21" s="807"/>
      <c r="E21" s="90"/>
      <c r="F21" s="156"/>
    </row>
    <row r="22" spans="1:6" s="37" customFormat="1" ht="17.100000000000001" customHeight="1">
      <c r="A22" s="349" t="s">
        <v>541</v>
      </c>
      <c r="B22" s="313" t="s">
        <v>542</v>
      </c>
      <c r="C22" s="811" t="s">
        <v>11</v>
      </c>
      <c r="D22" s="811"/>
      <c r="E22" s="811"/>
      <c r="F22" s="309" t="s">
        <v>6</v>
      </c>
    </row>
    <row r="23" spans="1:6" s="37" customFormat="1" ht="17.100000000000001" customHeight="1">
      <c r="A23" s="291"/>
      <c r="B23" s="308" t="s">
        <v>543</v>
      </c>
      <c r="C23" s="811" t="s">
        <v>12</v>
      </c>
      <c r="D23" s="811"/>
      <c r="E23" s="811"/>
      <c r="F23" s="309" t="s">
        <v>6</v>
      </c>
    </row>
    <row r="24" spans="1:6" s="37" customFormat="1" ht="17.100000000000001" customHeight="1">
      <c r="A24" s="291"/>
      <c r="B24" s="308" t="s">
        <v>544</v>
      </c>
      <c r="C24" s="811" t="s">
        <v>13</v>
      </c>
      <c r="D24" s="811"/>
      <c r="E24" s="811"/>
      <c r="F24" s="309" t="s">
        <v>6</v>
      </c>
    </row>
    <row r="25" spans="1:6" s="37" customFormat="1" ht="17.100000000000001" customHeight="1">
      <c r="A25" s="291"/>
      <c r="B25" s="308" t="s">
        <v>545</v>
      </c>
      <c r="C25" s="811" t="s">
        <v>14</v>
      </c>
      <c r="D25" s="811"/>
      <c r="E25" s="811"/>
      <c r="F25" s="309" t="s">
        <v>6</v>
      </c>
    </row>
    <row r="26" spans="1:6" s="37" customFormat="1" ht="17.100000000000001" customHeight="1">
      <c r="A26" s="291"/>
      <c r="B26" s="308" t="s">
        <v>546</v>
      </c>
      <c r="C26" s="811" t="s">
        <v>15</v>
      </c>
      <c r="D26" s="811"/>
      <c r="E26" s="811"/>
      <c r="F26" s="310" t="s">
        <v>6</v>
      </c>
    </row>
    <row r="27" spans="1:6" s="37" customFormat="1" ht="17.100000000000001" customHeight="1">
      <c r="A27" s="291"/>
      <c r="B27" s="308" t="s">
        <v>547</v>
      </c>
      <c r="C27" s="811" t="s">
        <v>16</v>
      </c>
      <c r="D27" s="811"/>
      <c r="E27" s="811"/>
      <c r="F27" s="309" t="s">
        <v>6</v>
      </c>
    </row>
    <row r="28" spans="1:6" s="37" customFormat="1" ht="17.100000000000001" customHeight="1">
      <c r="A28" s="291"/>
      <c r="B28" s="308" t="s">
        <v>548</v>
      </c>
      <c r="C28" s="811" t="s">
        <v>17</v>
      </c>
      <c r="D28" s="811"/>
      <c r="E28" s="811"/>
      <c r="F28" s="309" t="s">
        <v>6</v>
      </c>
    </row>
    <row r="29" spans="1:6" s="37" customFormat="1" ht="17.100000000000001" customHeight="1">
      <c r="A29" s="291"/>
      <c r="B29" s="308" t="s">
        <v>549</v>
      </c>
      <c r="C29" s="811" t="s">
        <v>18</v>
      </c>
      <c r="D29" s="811"/>
      <c r="E29" s="811"/>
      <c r="F29" s="310" t="s">
        <v>6</v>
      </c>
    </row>
    <row r="30" spans="1:6" s="37" customFormat="1" ht="17.100000000000001" customHeight="1">
      <c r="A30" s="291"/>
      <c r="B30" s="308" t="s">
        <v>550</v>
      </c>
      <c r="C30" s="811" t="s">
        <v>19</v>
      </c>
      <c r="D30" s="811"/>
      <c r="E30" s="811"/>
      <c r="F30" s="310" t="s">
        <v>6</v>
      </c>
    </row>
    <row r="31" spans="1:6" s="37" customFormat="1" ht="17.100000000000001" customHeight="1">
      <c r="A31" s="291"/>
      <c r="B31" s="308" t="s">
        <v>551</v>
      </c>
      <c r="C31" s="811" t="s">
        <v>20</v>
      </c>
      <c r="D31" s="811"/>
      <c r="E31" s="811"/>
      <c r="F31" s="310" t="s">
        <v>6</v>
      </c>
    </row>
    <row r="32" spans="1:6" ht="17.100000000000001" customHeight="1"/>
    <row r="33" spans="1:8" ht="45" customHeight="1">
      <c r="F33" s="356" t="s">
        <v>532</v>
      </c>
      <c r="G33" s="337" t="s">
        <v>558</v>
      </c>
      <c r="H33" s="338" t="s">
        <v>531</v>
      </c>
    </row>
    <row r="34" spans="1:8" ht="17.100000000000001" customHeight="1">
      <c r="A34" s="311" t="s">
        <v>818</v>
      </c>
      <c r="B34" s="312" t="s">
        <v>552</v>
      </c>
      <c r="C34" s="324" t="s">
        <v>814</v>
      </c>
      <c r="D34" s="324"/>
      <c r="E34" s="324"/>
      <c r="F34" s="314" t="s">
        <v>533</v>
      </c>
      <c r="G34" s="336" t="s">
        <v>534</v>
      </c>
      <c r="H34" s="335"/>
    </row>
    <row r="35" spans="1:8" ht="17.100000000000001" customHeight="1">
      <c r="B35" s="311" t="s">
        <v>553</v>
      </c>
      <c r="C35" s="662" t="s">
        <v>21</v>
      </c>
      <c r="D35" s="333"/>
      <c r="E35" s="334"/>
      <c r="F35" s="314" t="s">
        <v>533</v>
      </c>
      <c r="G35" s="336" t="s">
        <v>534</v>
      </c>
      <c r="H35" s="336" t="s">
        <v>534</v>
      </c>
    </row>
    <row r="36" spans="1:8" ht="17.100000000000001" customHeight="1">
      <c r="B36" s="311" t="s">
        <v>554</v>
      </c>
      <c r="C36" s="662" t="s">
        <v>11</v>
      </c>
      <c r="D36" s="333"/>
      <c r="E36" s="334"/>
      <c r="F36" s="314" t="s">
        <v>533</v>
      </c>
      <c r="G36" s="336" t="s">
        <v>534</v>
      </c>
      <c r="H36" s="336" t="s">
        <v>534</v>
      </c>
    </row>
    <row r="37" spans="1:8" ht="17.100000000000001" customHeight="1">
      <c r="B37" s="311" t="s">
        <v>555</v>
      </c>
      <c r="C37" s="662" t="s">
        <v>22</v>
      </c>
      <c r="D37" s="333"/>
      <c r="E37" s="334"/>
      <c r="F37" s="314" t="s">
        <v>533</v>
      </c>
      <c r="G37" s="336" t="s">
        <v>534</v>
      </c>
      <c r="H37" s="336" t="s">
        <v>534</v>
      </c>
    </row>
    <row r="38" spans="1:8" ht="17.100000000000001" customHeight="1">
      <c r="B38" s="311" t="s">
        <v>556</v>
      </c>
      <c r="C38" s="662" t="s">
        <v>23</v>
      </c>
      <c r="D38" s="679"/>
      <c r="E38" s="680"/>
      <c r="F38" s="314" t="s">
        <v>533</v>
      </c>
      <c r="G38" s="336" t="s">
        <v>534</v>
      </c>
      <c r="H38" s="314"/>
    </row>
    <row r="39" spans="1:8" ht="17.100000000000001" customHeight="1">
      <c r="B39" s="665" t="s">
        <v>557</v>
      </c>
      <c r="C39" s="666" t="s">
        <v>815</v>
      </c>
      <c r="D39" s="681"/>
      <c r="E39" s="682"/>
      <c r="F39" s="314" t="s">
        <v>533</v>
      </c>
      <c r="G39" s="667"/>
      <c r="H39" s="668" t="s">
        <v>534</v>
      </c>
    </row>
    <row r="40" spans="1:8">
      <c r="B40" s="685" t="s">
        <v>813</v>
      </c>
      <c r="C40" s="686" t="s">
        <v>817</v>
      </c>
      <c r="D40" s="687"/>
      <c r="E40" s="684"/>
      <c r="F40" s="688" t="s">
        <v>533</v>
      </c>
      <c r="G40" s="689"/>
      <c r="H40" s="690" t="s">
        <v>534</v>
      </c>
    </row>
    <row r="42" spans="1:8" ht="15">
      <c r="B42" s="40"/>
      <c r="C42" s="40"/>
      <c r="D42" s="40"/>
      <c r="E42" s="40"/>
      <c r="F42" s="356" t="s">
        <v>579</v>
      </c>
      <c r="G42" s="356" t="s">
        <v>580</v>
      </c>
    </row>
    <row r="43" spans="1:8" s="39" customFormat="1" ht="19.5" customHeight="1">
      <c r="B43" s="691" t="s">
        <v>798</v>
      </c>
      <c r="C43" s="691" t="s">
        <v>578</v>
      </c>
      <c r="D43" s="692"/>
      <c r="E43" s="693"/>
      <c r="F43" s="694"/>
      <c r="G43" s="695"/>
    </row>
    <row r="44" spans="1:8" s="39" customFormat="1" ht="15.75">
      <c r="B44" s="812"/>
      <c r="C44" s="812"/>
      <c r="D44" s="325"/>
      <c r="E44" s="325"/>
      <c r="F44" s="325"/>
    </row>
    <row r="45" spans="1:8" s="39" customFormat="1" ht="15.75">
      <c r="B45" s="326"/>
      <c r="C45" s="327"/>
      <c r="D45" s="328"/>
      <c r="E45" s="329"/>
      <c r="F45" s="102"/>
      <c r="G45" s="329"/>
      <c r="H45" s="329"/>
    </row>
    <row r="46" spans="1:8" s="39" customFormat="1" ht="15.75">
      <c r="B46" s="326"/>
      <c r="C46" s="330"/>
      <c r="D46" s="328"/>
      <c r="E46" s="328"/>
      <c r="F46" s="331"/>
    </row>
    <row r="47" spans="1:8" s="39" customFormat="1" ht="15.75">
      <c r="B47" s="326"/>
      <c r="C47" s="330"/>
      <c r="D47" s="328"/>
      <c r="E47" s="328"/>
      <c r="F47" s="331"/>
    </row>
    <row r="48" spans="1:8" s="39" customFormat="1" ht="15.75">
      <c r="B48" s="326"/>
      <c r="C48" s="330"/>
      <c r="D48" s="328"/>
      <c r="E48" s="328"/>
      <c r="F48" s="331"/>
    </row>
    <row r="49" spans="2:8" s="39" customFormat="1" ht="15.75">
      <c r="B49" s="326"/>
      <c r="C49" s="330"/>
      <c r="D49" s="328"/>
      <c r="E49" s="328"/>
      <c r="F49" s="331"/>
    </row>
    <row r="50" spans="2:8" s="39" customFormat="1" ht="15.75">
      <c r="B50" s="326"/>
      <c r="C50" s="330"/>
      <c r="D50" s="332"/>
      <c r="E50" s="328"/>
      <c r="F50" s="331"/>
      <c r="G50" s="332"/>
      <c r="H50" s="332"/>
    </row>
    <row r="51" spans="2:8" s="39" customFormat="1"/>
    <row r="52" spans="2:8" s="39" customFormat="1"/>
    <row r="53" spans="2:8" s="39" customFormat="1"/>
    <row r="54" spans="2:8" s="39" customFormat="1"/>
    <row r="55" spans="2:8" s="39" customFormat="1"/>
    <row r="56" spans="2:8" s="39" customFormat="1"/>
    <row r="57" spans="2:8" s="39" customFormat="1"/>
    <row r="58" spans="2:8" s="39" customFormat="1"/>
    <row r="59" spans="2:8" s="39" customFormat="1"/>
    <row r="60" spans="2:8" s="39" customFormat="1"/>
    <row r="61" spans="2:8" s="39" customFormat="1"/>
    <row r="62" spans="2:8" s="39" customFormat="1"/>
    <row r="63" spans="2:8" s="39" customFormat="1"/>
    <row r="64" spans="2:8"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sheetData>
  <mergeCells count="25">
    <mergeCell ref="C24:E24"/>
    <mergeCell ref="C23:E23"/>
    <mergeCell ref="C22:E22"/>
    <mergeCell ref="C27:E27"/>
    <mergeCell ref="C26:E26"/>
    <mergeCell ref="C30:E30"/>
    <mergeCell ref="C31:E31"/>
    <mergeCell ref="C29:E29"/>
    <mergeCell ref="C25:E25"/>
    <mergeCell ref="B44:C44"/>
    <mergeCell ref="C28:E28"/>
    <mergeCell ref="A1:G1"/>
    <mergeCell ref="A21:D21"/>
    <mergeCell ref="A20:C20"/>
    <mergeCell ref="A9:D9"/>
    <mergeCell ref="A10:D10"/>
    <mergeCell ref="A11:D11"/>
    <mergeCell ref="A12:D12"/>
    <mergeCell ref="A13:D13"/>
    <mergeCell ref="A14:D14"/>
    <mergeCell ref="A15:D15"/>
    <mergeCell ref="A16:C16"/>
    <mergeCell ref="A18:C18"/>
    <mergeCell ref="A19:C19"/>
    <mergeCell ref="A17:C17"/>
  </mergeCells>
  <pageMargins left="0.23622047244094491" right="0.15748031496062992" top="0.19685039370078741" bottom="0.23622047244094491" header="0.15748031496062992" footer="0.15748031496062992"/>
  <pageSetup scale="59" orientation="portrait" r:id="rId1"/>
  <headerFooter>
    <oddHeader>&amp;C&amp;"Calibri"&amp;10&amp;K000000Unclassified&amp;1#</oddHeader>
    <oddFooter>&amp;C&amp;1#&amp;"Calibri"&amp;10&amp;K000000Unclassified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1"/>
  <sheetViews>
    <sheetView zoomScale="90" zoomScaleNormal="90" zoomScaleSheetLayoutView="100" workbookViewId="0">
      <selection activeCell="C8" sqref="C8"/>
    </sheetView>
  </sheetViews>
  <sheetFormatPr baseColWidth="10" defaultColWidth="11.42578125" defaultRowHeight="15"/>
  <cols>
    <col min="1" max="1" width="17.85546875" style="17" bestFit="1" customWidth="1"/>
    <col min="2" max="2" width="11.42578125" style="17"/>
    <col min="3" max="3" width="60.85546875" style="17" bestFit="1" customWidth="1"/>
    <col min="4" max="4" width="32.140625" style="71" customWidth="1"/>
    <col min="5" max="5" width="32.140625" style="17" customWidth="1"/>
    <col min="6" max="6" width="11.85546875" style="17" customWidth="1"/>
    <col min="7" max="16384" width="11.42578125" style="17"/>
  </cols>
  <sheetData>
    <row r="3" spans="1:7" s="89" customFormat="1" ht="20.25">
      <c r="A3" s="806" t="s">
        <v>582</v>
      </c>
      <c r="B3" s="806"/>
      <c r="C3" s="806"/>
      <c r="D3" s="806"/>
      <c r="E3" s="806"/>
    </row>
    <row r="5" spans="1:7" ht="16.5" customHeight="1">
      <c r="D5" s="356" t="s">
        <v>532</v>
      </c>
      <c r="E5" s="337" t="s">
        <v>558</v>
      </c>
      <c r="F5" s="338" t="s">
        <v>531</v>
      </c>
    </row>
    <row r="6" spans="1:7" ht="16.5" customHeight="1">
      <c r="A6" s="311" t="s">
        <v>583</v>
      </c>
      <c r="B6" s="312" t="s">
        <v>552</v>
      </c>
      <c r="C6" s="324" t="s">
        <v>821</v>
      </c>
      <c r="D6" s="700" t="s">
        <v>533</v>
      </c>
      <c r="E6" s="336" t="s">
        <v>534</v>
      </c>
      <c r="F6" s="335"/>
    </row>
    <row r="7" spans="1:7" ht="16.5" customHeight="1">
      <c r="B7" s="311" t="s">
        <v>553</v>
      </c>
      <c r="C7" s="662" t="s">
        <v>21</v>
      </c>
      <c r="D7" s="314" t="s">
        <v>533</v>
      </c>
      <c r="E7" s="336" t="s">
        <v>534</v>
      </c>
      <c r="F7" s="336" t="s">
        <v>534</v>
      </c>
    </row>
    <row r="8" spans="1:7" ht="16.5" customHeight="1">
      <c r="B8" s="311" t="s">
        <v>554</v>
      </c>
      <c r="C8" s="662" t="s">
        <v>11</v>
      </c>
      <c r="D8" s="314" t="s">
        <v>533</v>
      </c>
      <c r="E8" s="336" t="s">
        <v>534</v>
      </c>
      <c r="F8" s="336" t="s">
        <v>534</v>
      </c>
    </row>
    <row r="9" spans="1:7" ht="16.5" customHeight="1">
      <c r="B9" s="311" t="s">
        <v>555</v>
      </c>
      <c r="C9" s="662" t="s">
        <v>22</v>
      </c>
      <c r="D9" s="314" t="s">
        <v>533</v>
      </c>
      <c r="E9" s="336" t="s">
        <v>534</v>
      </c>
      <c r="F9" s="336" t="s">
        <v>534</v>
      </c>
    </row>
    <row r="10" spans="1:7" ht="16.5" customHeight="1">
      <c r="B10" s="311" t="s">
        <v>556</v>
      </c>
      <c r="C10" s="662" t="s">
        <v>855</v>
      </c>
      <c r="D10" s="314" t="s">
        <v>533</v>
      </c>
      <c r="E10" s="336" t="s">
        <v>534</v>
      </c>
      <c r="F10" s="314"/>
    </row>
    <row r="11" spans="1:7" ht="16.5" customHeight="1">
      <c r="B11" s="665" t="s">
        <v>557</v>
      </c>
      <c r="C11" s="666" t="s">
        <v>822</v>
      </c>
      <c r="D11" s="314" t="s">
        <v>533</v>
      </c>
      <c r="E11" s="667"/>
      <c r="F11" s="668" t="s">
        <v>534</v>
      </c>
    </row>
    <row r="12" spans="1:7" ht="16.5" customHeight="1">
      <c r="B12" s="689" t="s">
        <v>823</v>
      </c>
      <c r="C12" s="701" t="s">
        <v>816</v>
      </c>
      <c r="D12" s="690" t="s">
        <v>533</v>
      </c>
      <c r="E12" s="702"/>
      <c r="F12" s="703" t="s">
        <v>534</v>
      </c>
    </row>
    <row r="13" spans="1:7" ht="16.5" customHeight="1"/>
    <row r="14" spans="1:7" ht="16.5" customHeight="1">
      <c r="D14" s="664" t="s">
        <v>579</v>
      </c>
      <c r="E14" s="664" t="s">
        <v>580</v>
      </c>
    </row>
    <row r="15" spans="1:7" ht="16.5" customHeight="1">
      <c r="B15" s="355" t="s">
        <v>798</v>
      </c>
      <c r="C15" s="355" t="s">
        <v>578</v>
      </c>
      <c r="D15" s="354"/>
      <c r="E15" s="355"/>
      <c r="F15" s="663"/>
      <c r="G15" s="39"/>
    </row>
    <row r="16" spans="1:7" ht="16.5" customHeight="1"/>
    <row r="17" ht="16.5" customHeight="1"/>
    <row r="18" ht="16.5" customHeight="1"/>
    <row r="19" ht="16.5" customHeight="1"/>
    <row r="20" ht="16.5" customHeight="1"/>
    <row r="21" ht="16.5" customHeight="1"/>
  </sheetData>
  <mergeCells count="1">
    <mergeCell ref="A3:E3"/>
  </mergeCells>
  <pageMargins left="0.70866141732283472" right="0.70866141732283472" top="0.74803149606299213" bottom="0.74803149606299213" header="0.31496062992125984" footer="0.31496062992125984"/>
  <pageSetup scale="54" orientation="portrait" r:id="rId1"/>
  <headerFooter>
    <oddHeader>&amp;C&amp;"Calibri"&amp;10&amp;K000000Unclassified&amp;1#</oddHeader>
    <oddFooter>&amp;C&amp;1#&amp;"Calibri"&amp;10&amp;K000000Unclassified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11"/>
  <sheetViews>
    <sheetView zoomScale="70" zoomScaleNormal="70" workbookViewId="0">
      <selection activeCell="L54" sqref="L54"/>
    </sheetView>
  </sheetViews>
  <sheetFormatPr baseColWidth="10" defaultColWidth="11.42578125" defaultRowHeight="14.25"/>
  <cols>
    <col min="1" max="1" width="4.7109375" style="17" customWidth="1"/>
    <col min="2" max="9" width="18" style="17" customWidth="1"/>
    <col min="10" max="10" width="18.5703125" style="282" customWidth="1"/>
    <col min="11" max="11" width="11" style="17" customWidth="1"/>
    <col min="12" max="16384" width="11.42578125" style="17"/>
  </cols>
  <sheetData>
    <row r="2" spans="2:10" ht="15" customHeight="1">
      <c r="B2" s="357"/>
      <c r="C2" s="357"/>
      <c r="D2" s="357"/>
      <c r="E2" s="357"/>
      <c r="F2" s="357"/>
      <c r="G2" s="868" t="s">
        <v>584</v>
      </c>
      <c r="H2" s="868"/>
      <c r="I2" s="868"/>
      <c r="J2" s="868"/>
    </row>
    <row r="3" spans="2:10" ht="15">
      <c r="B3" s="358"/>
      <c r="C3" s="357"/>
      <c r="D3" s="357"/>
      <c r="E3" s="357"/>
      <c r="F3" s="357"/>
      <c r="G3" s="357"/>
      <c r="H3" s="357"/>
      <c r="I3" s="357"/>
      <c r="J3" s="359"/>
    </row>
    <row r="4" spans="2:10" ht="15.75">
      <c r="B4" s="869" t="s">
        <v>585</v>
      </c>
      <c r="C4" s="869"/>
      <c r="D4" s="869"/>
      <c r="E4" s="869"/>
      <c r="F4" s="869"/>
      <c r="G4" s="869"/>
      <c r="H4" s="869"/>
      <c r="I4" s="869"/>
      <c r="J4" s="869"/>
    </row>
    <row r="5" spans="2:10" ht="15">
      <c r="B5" s="360"/>
      <c r="C5" s="357"/>
      <c r="D5" s="357"/>
      <c r="E5" s="357"/>
      <c r="F5" s="357"/>
      <c r="G5" s="357"/>
      <c r="H5" s="357"/>
      <c r="I5" s="357"/>
      <c r="J5" s="359"/>
    </row>
    <row r="6" spans="2:10" ht="15">
      <c r="B6" s="361"/>
      <c r="C6" s="357"/>
      <c r="D6" s="357"/>
      <c r="E6" s="357"/>
      <c r="F6" s="357"/>
      <c r="G6" s="357"/>
      <c r="H6" s="357"/>
      <c r="I6" s="357"/>
      <c r="J6" s="359"/>
    </row>
    <row r="7" spans="2:10" ht="15" customHeight="1">
      <c r="B7" s="362" t="s">
        <v>586</v>
      </c>
      <c r="C7" s="870"/>
      <c r="D7" s="870"/>
      <c r="E7" s="870"/>
      <c r="F7" s="870"/>
      <c r="G7" s="871" t="s">
        <v>587</v>
      </c>
      <c r="H7" s="871"/>
      <c r="I7" s="872"/>
      <c r="J7" s="872"/>
    </row>
    <row r="8" spans="2:10" ht="15">
      <c r="B8" s="363"/>
      <c r="C8" s="357"/>
      <c r="D8" s="357"/>
      <c r="E8" s="357"/>
      <c r="F8" s="357"/>
      <c r="G8" s="357"/>
      <c r="H8" s="357"/>
      <c r="I8" s="357"/>
      <c r="J8" s="359"/>
    </row>
    <row r="9" spans="2:10" ht="15">
      <c r="B9" s="362" t="s">
        <v>588</v>
      </c>
      <c r="C9" s="864"/>
      <c r="D9" s="864"/>
      <c r="E9" s="364"/>
      <c r="F9" s="364"/>
      <c r="H9" s="365" t="s">
        <v>589</v>
      </c>
      <c r="I9" s="865"/>
      <c r="J9" s="865"/>
    </row>
    <row r="10" spans="2:10" ht="15">
      <c r="B10" s="366"/>
      <c r="C10" s="366"/>
      <c r="D10" s="364"/>
      <c r="E10" s="364"/>
      <c r="F10" s="364"/>
      <c r="G10" s="359"/>
      <c r="H10" s="359"/>
      <c r="I10" s="364"/>
      <c r="J10" s="364"/>
    </row>
    <row r="11" spans="2:10" ht="15">
      <c r="B11" s="367" t="s">
        <v>590</v>
      </c>
      <c r="C11" s="864"/>
      <c r="D11" s="864"/>
      <c r="E11" s="368"/>
      <c r="F11" s="369"/>
      <c r="H11" s="365" t="s">
        <v>589</v>
      </c>
      <c r="I11" s="865"/>
      <c r="J11" s="865"/>
    </row>
    <row r="12" spans="2:10" ht="15.75" thickBot="1">
      <c r="B12" s="370"/>
      <c r="C12" s="357"/>
      <c r="D12" s="357"/>
      <c r="E12" s="371"/>
      <c r="F12" s="371"/>
      <c r="G12" s="357"/>
      <c r="H12" s="357"/>
      <c r="I12" s="357"/>
      <c r="J12" s="359"/>
    </row>
    <row r="13" spans="2:10" ht="75">
      <c r="B13" s="372" t="s">
        <v>591</v>
      </c>
      <c r="C13" s="373" t="s">
        <v>592</v>
      </c>
      <c r="D13" s="373" t="s">
        <v>593</v>
      </c>
      <c r="E13" s="373" t="s">
        <v>594</v>
      </c>
      <c r="F13" s="373" t="s">
        <v>595</v>
      </c>
      <c r="G13" s="373" t="s">
        <v>596</v>
      </c>
      <c r="H13" s="373" t="s">
        <v>597</v>
      </c>
      <c r="I13" s="373" t="s">
        <v>598</v>
      </c>
      <c r="J13" s="374" t="s">
        <v>599</v>
      </c>
    </row>
    <row r="14" spans="2:10" ht="15">
      <c r="B14" s="375"/>
      <c r="C14" s="376" t="s">
        <v>600</v>
      </c>
      <c r="D14" s="376" t="s">
        <v>601</v>
      </c>
      <c r="E14" s="376" t="s">
        <v>602</v>
      </c>
      <c r="F14" s="376" t="s">
        <v>603</v>
      </c>
      <c r="G14" s="376" t="s">
        <v>604</v>
      </c>
      <c r="H14" s="376" t="s">
        <v>605</v>
      </c>
      <c r="I14" s="376" t="s">
        <v>606</v>
      </c>
      <c r="J14" s="377" t="s">
        <v>607</v>
      </c>
    </row>
    <row r="15" spans="2:10" s="282" customFormat="1" ht="15.75" thickBot="1">
      <c r="B15" s="378"/>
      <c r="C15" s="379"/>
      <c r="D15" s="379"/>
      <c r="E15" s="379"/>
      <c r="F15" s="379" t="s">
        <v>608</v>
      </c>
      <c r="G15" s="379"/>
      <c r="H15" s="379" t="s">
        <v>609</v>
      </c>
      <c r="I15" s="379"/>
      <c r="J15" s="380" t="s">
        <v>610</v>
      </c>
    </row>
    <row r="16" spans="2:10" s="384" customFormat="1" ht="15">
      <c r="B16" s="381"/>
      <c r="C16" s="382">
        <v>0</v>
      </c>
      <c r="D16" s="382">
        <v>0</v>
      </c>
      <c r="E16" s="382">
        <v>0</v>
      </c>
      <c r="F16" s="730">
        <f>D16-E16</f>
        <v>0</v>
      </c>
      <c r="G16" s="382">
        <v>0</v>
      </c>
      <c r="H16" s="730">
        <f>G16-F16</f>
        <v>0</v>
      </c>
      <c r="I16" s="383"/>
      <c r="J16" s="733">
        <f>H16*I16</f>
        <v>0</v>
      </c>
    </row>
    <row r="17" spans="2:10" s="384" customFormat="1" ht="15">
      <c r="B17" s="385"/>
      <c r="C17" s="386">
        <v>0</v>
      </c>
      <c r="D17" s="386">
        <v>0</v>
      </c>
      <c r="E17" s="386">
        <v>0</v>
      </c>
      <c r="F17" s="731">
        <f t="shared" ref="F17:F42" si="0">D17-E17</f>
        <v>0</v>
      </c>
      <c r="G17" s="386">
        <v>0</v>
      </c>
      <c r="H17" s="731">
        <f t="shared" ref="H17:H42" si="1">G17-F17</f>
        <v>0</v>
      </c>
      <c r="I17" s="387"/>
      <c r="J17" s="734">
        <f t="shared" ref="J17:J42" si="2">H17*I17</f>
        <v>0</v>
      </c>
    </row>
    <row r="18" spans="2:10" s="384" customFormat="1" ht="15">
      <c r="B18" s="385"/>
      <c r="C18" s="386">
        <v>0</v>
      </c>
      <c r="D18" s="386">
        <v>0</v>
      </c>
      <c r="E18" s="386">
        <v>0</v>
      </c>
      <c r="F18" s="731">
        <f t="shared" si="0"/>
        <v>0</v>
      </c>
      <c r="G18" s="386">
        <v>0</v>
      </c>
      <c r="H18" s="731">
        <f t="shared" si="1"/>
        <v>0</v>
      </c>
      <c r="I18" s="387"/>
      <c r="J18" s="734">
        <f t="shared" si="2"/>
        <v>0</v>
      </c>
    </row>
    <row r="19" spans="2:10" s="384" customFormat="1" ht="15">
      <c r="B19" s="385"/>
      <c r="C19" s="386">
        <v>0</v>
      </c>
      <c r="D19" s="386">
        <v>0</v>
      </c>
      <c r="E19" s="386">
        <v>0</v>
      </c>
      <c r="F19" s="731">
        <f t="shared" si="0"/>
        <v>0</v>
      </c>
      <c r="G19" s="386">
        <v>0</v>
      </c>
      <c r="H19" s="731">
        <f t="shared" si="1"/>
        <v>0</v>
      </c>
      <c r="I19" s="387"/>
      <c r="J19" s="734">
        <f t="shared" si="2"/>
        <v>0</v>
      </c>
    </row>
    <row r="20" spans="2:10" s="384" customFormat="1" ht="15">
      <c r="B20" s="385"/>
      <c r="C20" s="386">
        <v>0</v>
      </c>
      <c r="D20" s="386">
        <v>0</v>
      </c>
      <c r="E20" s="386">
        <v>0</v>
      </c>
      <c r="F20" s="731">
        <f t="shared" si="0"/>
        <v>0</v>
      </c>
      <c r="G20" s="386">
        <v>0</v>
      </c>
      <c r="H20" s="731">
        <f t="shared" si="1"/>
        <v>0</v>
      </c>
      <c r="I20" s="387"/>
      <c r="J20" s="734">
        <f t="shared" si="2"/>
        <v>0</v>
      </c>
    </row>
    <row r="21" spans="2:10" s="384" customFormat="1" ht="15">
      <c r="B21" s="385"/>
      <c r="C21" s="386">
        <v>0</v>
      </c>
      <c r="D21" s="386">
        <v>0</v>
      </c>
      <c r="E21" s="386">
        <v>0</v>
      </c>
      <c r="F21" s="731">
        <f t="shared" si="0"/>
        <v>0</v>
      </c>
      <c r="G21" s="386">
        <v>0</v>
      </c>
      <c r="H21" s="731">
        <f t="shared" si="1"/>
        <v>0</v>
      </c>
      <c r="I21" s="387"/>
      <c r="J21" s="734">
        <f t="shared" si="2"/>
        <v>0</v>
      </c>
    </row>
    <row r="22" spans="2:10" s="384" customFormat="1" ht="15">
      <c r="B22" s="385"/>
      <c r="C22" s="386">
        <v>0</v>
      </c>
      <c r="D22" s="386">
        <v>0</v>
      </c>
      <c r="E22" s="386">
        <v>0</v>
      </c>
      <c r="F22" s="731">
        <f t="shared" si="0"/>
        <v>0</v>
      </c>
      <c r="G22" s="386">
        <v>0</v>
      </c>
      <c r="H22" s="731">
        <f t="shared" si="1"/>
        <v>0</v>
      </c>
      <c r="I22" s="387"/>
      <c r="J22" s="734">
        <f t="shared" si="2"/>
        <v>0</v>
      </c>
    </row>
    <row r="23" spans="2:10" s="384" customFormat="1" ht="15">
      <c r="B23" s="385"/>
      <c r="C23" s="386">
        <v>0</v>
      </c>
      <c r="D23" s="386">
        <v>0</v>
      </c>
      <c r="E23" s="386">
        <v>0</v>
      </c>
      <c r="F23" s="731">
        <f t="shared" si="0"/>
        <v>0</v>
      </c>
      <c r="G23" s="386">
        <v>0</v>
      </c>
      <c r="H23" s="731">
        <f t="shared" si="1"/>
        <v>0</v>
      </c>
      <c r="I23" s="387"/>
      <c r="J23" s="734">
        <f t="shared" si="2"/>
        <v>0</v>
      </c>
    </row>
    <row r="24" spans="2:10" s="384" customFormat="1" ht="15">
      <c r="B24" s="385"/>
      <c r="C24" s="386">
        <v>0</v>
      </c>
      <c r="D24" s="386">
        <v>0</v>
      </c>
      <c r="E24" s="386">
        <v>0</v>
      </c>
      <c r="F24" s="731">
        <f t="shared" si="0"/>
        <v>0</v>
      </c>
      <c r="G24" s="386">
        <v>0</v>
      </c>
      <c r="H24" s="731">
        <f t="shared" si="1"/>
        <v>0</v>
      </c>
      <c r="I24" s="387"/>
      <c r="J24" s="734">
        <f t="shared" si="2"/>
        <v>0</v>
      </c>
    </row>
    <row r="25" spans="2:10" s="384" customFormat="1" ht="15">
      <c r="B25" s="385"/>
      <c r="C25" s="386">
        <v>0</v>
      </c>
      <c r="D25" s="386">
        <v>0</v>
      </c>
      <c r="E25" s="386">
        <v>0</v>
      </c>
      <c r="F25" s="731">
        <f t="shared" si="0"/>
        <v>0</v>
      </c>
      <c r="G25" s="386">
        <v>0</v>
      </c>
      <c r="H25" s="731">
        <f t="shared" si="1"/>
        <v>0</v>
      </c>
      <c r="I25" s="387"/>
      <c r="J25" s="734">
        <f t="shared" si="2"/>
        <v>0</v>
      </c>
    </row>
    <row r="26" spans="2:10" s="384" customFormat="1" ht="15">
      <c r="B26" s="385"/>
      <c r="C26" s="386">
        <v>0</v>
      </c>
      <c r="D26" s="386">
        <v>0</v>
      </c>
      <c r="E26" s="386">
        <v>0</v>
      </c>
      <c r="F26" s="731">
        <f t="shared" si="0"/>
        <v>0</v>
      </c>
      <c r="G26" s="386">
        <v>0</v>
      </c>
      <c r="H26" s="731">
        <f t="shared" si="1"/>
        <v>0</v>
      </c>
      <c r="I26" s="387"/>
      <c r="J26" s="734">
        <f t="shared" si="2"/>
        <v>0</v>
      </c>
    </row>
    <row r="27" spans="2:10" s="384" customFormat="1" ht="15">
      <c r="B27" s="385"/>
      <c r="C27" s="386">
        <v>0</v>
      </c>
      <c r="D27" s="386">
        <v>0</v>
      </c>
      <c r="E27" s="386">
        <v>0</v>
      </c>
      <c r="F27" s="731">
        <f t="shared" si="0"/>
        <v>0</v>
      </c>
      <c r="G27" s="386">
        <v>0</v>
      </c>
      <c r="H27" s="731">
        <f t="shared" si="1"/>
        <v>0</v>
      </c>
      <c r="I27" s="387"/>
      <c r="J27" s="734">
        <f t="shared" si="2"/>
        <v>0</v>
      </c>
    </row>
    <row r="28" spans="2:10" s="384" customFormat="1" ht="15">
      <c r="B28" s="385"/>
      <c r="C28" s="386">
        <v>0</v>
      </c>
      <c r="D28" s="386">
        <v>0</v>
      </c>
      <c r="E28" s="386">
        <v>0</v>
      </c>
      <c r="F28" s="731">
        <f t="shared" si="0"/>
        <v>0</v>
      </c>
      <c r="G28" s="386">
        <v>0</v>
      </c>
      <c r="H28" s="731">
        <f t="shared" si="1"/>
        <v>0</v>
      </c>
      <c r="I28" s="387"/>
      <c r="J28" s="734">
        <f t="shared" si="2"/>
        <v>0</v>
      </c>
    </row>
    <row r="29" spans="2:10" s="384" customFormat="1" ht="15">
      <c r="B29" s="385"/>
      <c r="C29" s="386">
        <v>0</v>
      </c>
      <c r="D29" s="386">
        <v>0</v>
      </c>
      <c r="E29" s="386">
        <v>0</v>
      </c>
      <c r="F29" s="731">
        <f t="shared" si="0"/>
        <v>0</v>
      </c>
      <c r="G29" s="386">
        <v>0</v>
      </c>
      <c r="H29" s="731">
        <f t="shared" si="1"/>
        <v>0</v>
      </c>
      <c r="I29" s="387"/>
      <c r="J29" s="734">
        <f t="shared" si="2"/>
        <v>0</v>
      </c>
    </row>
    <row r="30" spans="2:10" s="384" customFormat="1" ht="15">
      <c r="B30" s="385"/>
      <c r="C30" s="386">
        <v>0</v>
      </c>
      <c r="D30" s="386">
        <v>0</v>
      </c>
      <c r="E30" s="386">
        <v>0</v>
      </c>
      <c r="F30" s="731">
        <f t="shared" si="0"/>
        <v>0</v>
      </c>
      <c r="G30" s="386">
        <v>0</v>
      </c>
      <c r="H30" s="731">
        <f t="shared" si="1"/>
        <v>0</v>
      </c>
      <c r="I30" s="387"/>
      <c r="J30" s="734">
        <f t="shared" si="2"/>
        <v>0</v>
      </c>
    </row>
    <row r="31" spans="2:10" s="389" customFormat="1" ht="15">
      <c r="B31" s="388"/>
      <c r="C31" s="386">
        <v>0</v>
      </c>
      <c r="D31" s="386">
        <v>0</v>
      </c>
      <c r="E31" s="386">
        <v>0</v>
      </c>
      <c r="F31" s="731">
        <f t="shared" si="0"/>
        <v>0</v>
      </c>
      <c r="G31" s="386">
        <v>0</v>
      </c>
      <c r="H31" s="731">
        <f t="shared" si="1"/>
        <v>0</v>
      </c>
      <c r="I31" s="387"/>
      <c r="J31" s="734">
        <f t="shared" si="2"/>
        <v>0</v>
      </c>
    </row>
    <row r="32" spans="2:10" s="384" customFormat="1" ht="15">
      <c r="B32" s="385"/>
      <c r="C32" s="386">
        <v>0</v>
      </c>
      <c r="D32" s="386">
        <v>0</v>
      </c>
      <c r="E32" s="386">
        <v>0</v>
      </c>
      <c r="F32" s="731">
        <f t="shared" si="0"/>
        <v>0</v>
      </c>
      <c r="G32" s="386">
        <v>0</v>
      </c>
      <c r="H32" s="731">
        <f t="shared" si="1"/>
        <v>0</v>
      </c>
      <c r="I32" s="387"/>
      <c r="J32" s="734">
        <f t="shared" si="2"/>
        <v>0</v>
      </c>
    </row>
    <row r="33" spans="2:10" s="384" customFormat="1" ht="15">
      <c r="B33" s="385"/>
      <c r="C33" s="386">
        <v>0</v>
      </c>
      <c r="D33" s="386">
        <v>0</v>
      </c>
      <c r="E33" s="386">
        <v>0</v>
      </c>
      <c r="F33" s="731">
        <f t="shared" si="0"/>
        <v>0</v>
      </c>
      <c r="G33" s="386">
        <v>0</v>
      </c>
      <c r="H33" s="731">
        <f t="shared" si="1"/>
        <v>0</v>
      </c>
      <c r="I33" s="387"/>
      <c r="J33" s="734">
        <f t="shared" si="2"/>
        <v>0</v>
      </c>
    </row>
    <row r="34" spans="2:10" s="384" customFormat="1" ht="15">
      <c r="B34" s="385"/>
      <c r="C34" s="386">
        <v>0</v>
      </c>
      <c r="D34" s="386">
        <v>0</v>
      </c>
      <c r="E34" s="386">
        <v>0</v>
      </c>
      <c r="F34" s="731">
        <f t="shared" si="0"/>
        <v>0</v>
      </c>
      <c r="G34" s="386">
        <v>0</v>
      </c>
      <c r="H34" s="731">
        <f t="shared" si="1"/>
        <v>0</v>
      </c>
      <c r="I34" s="387"/>
      <c r="J34" s="734">
        <f t="shared" si="2"/>
        <v>0</v>
      </c>
    </row>
    <row r="35" spans="2:10" s="384" customFormat="1" ht="15">
      <c r="B35" s="385"/>
      <c r="C35" s="386">
        <v>0</v>
      </c>
      <c r="D35" s="386">
        <v>0</v>
      </c>
      <c r="E35" s="386">
        <v>0</v>
      </c>
      <c r="F35" s="731">
        <f t="shared" si="0"/>
        <v>0</v>
      </c>
      <c r="G35" s="386">
        <v>0</v>
      </c>
      <c r="H35" s="731">
        <f t="shared" si="1"/>
        <v>0</v>
      </c>
      <c r="I35" s="387"/>
      <c r="J35" s="734">
        <f t="shared" si="2"/>
        <v>0</v>
      </c>
    </row>
    <row r="36" spans="2:10" s="384" customFormat="1" ht="15">
      <c r="B36" s="385"/>
      <c r="C36" s="386">
        <v>0</v>
      </c>
      <c r="D36" s="386">
        <v>0</v>
      </c>
      <c r="E36" s="386">
        <v>0</v>
      </c>
      <c r="F36" s="731">
        <f t="shared" si="0"/>
        <v>0</v>
      </c>
      <c r="G36" s="386">
        <v>0</v>
      </c>
      <c r="H36" s="731">
        <f t="shared" si="1"/>
        <v>0</v>
      </c>
      <c r="I36" s="387"/>
      <c r="J36" s="734">
        <f t="shared" si="2"/>
        <v>0</v>
      </c>
    </row>
    <row r="37" spans="2:10" s="384" customFormat="1" ht="15">
      <c r="B37" s="385"/>
      <c r="C37" s="386">
        <v>0</v>
      </c>
      <c r="D37" s="386">
        <v>0</v>
      </c>
      <c r="E37" s="386">
        <v>0</v>
      </c>
      <c r="F37" s="731">
        <f t="shared" si="0"/>
        <v>0</v>
      </c>
      <c r="G37" s="386">
        <v>0</v>
      </c>
      <c r="H37" s="731">
        <f t="shared" si="1"/>
        <v>0</v>
      </c>
      <c r="I37" s="387"/>
      <c r="J37" s="734">
        <f t="shared" si="2"/>
        <v>0</v>
      </c>
    </row>
    <row r="38" spans="2:10" s="384" customFormat="1" ht="15">
      <c r="B38" s="385"/>
      <c r="C38" s="386">
        <v>0</v>
      </c>
      <c r="D38" s="386">
        <v>0</v>
      </c>
      <c r="E38" s="386">
        <v>0</v>
      </c>
      <c r="F38" s="731">
        <f t="shared" si="0"/>
        <v>0</v>
      </c>
      <c r="G38" s="386">
        <v>0</v>
      </c>
      <c r="H38" s="731">
        <f t="shared" si="1"/>
        <v>0</v>
      </c>
      <c r="I38" s="387"/>
      <c r="J38" s="734">
        <f t="shared" si="2"/>
        <v>0</v>
      </c>
    </row>
    <row r="39" spans="2:10" s="384" customFormat="1" ht="15">
      <c r="B39" s="385"/>
      <c r="C39" s="386">
        <v>0</v>
      </c>
      <c r="D39" s="386">
        <v>0</v>
      </c>
      <c r="E39" s="386">
        <v>0</v>
      </c>
      <c r="F39" s="731">
        <f t="shared" si="0"/>
        <v>0</v>
      </c>
      <c r="G39" s="386">
        <v>0</v>
      </c>
      <c r="H39" s="731">
        <f t="shared" si="1"/>
        <v>0</v>
      </c>
      <c r="I39" s="387"/>
      <c r="J39" s="734">
        <f t="shared" si="2"/>
        <v>0</v>
      </c>
    </row>
    <row r="40" spans="2:10" s="384" customFormat="1" ht="15">
      <c r="B40" s="385"/>
      <c r="C40" s="386">
        <v>0</v>
      </c>
      <c r="D40" s="386">
        <v>0</v>
      </c>
      <c r="E40" s="386">
        <v>0</v>
      </c>
      <c r="F40" s="731">
        <f t="shared" si="0"/>
        <v>0</v>
      </c>
      <c r="G40" s="386">
        <v>0</v>
      </c>
      <c r="H40" s="731">
        <f t="shared" si="1"/>
        <v>0</v>
      </c>
      <c r="I40" s="387"/>
      <c r="J40" s="734">
        <f t="shared" si="2"/>
        <v>0</v>
      </c>
    </row>
    <row r="41" spans="2:10" s="384" customFormat="1" ht="15">
      <c r="B41" s="385"/>
      <c r="C41" s="386">
        <v>0</v>
      </c>
      <c r="D41" s="386">
        <v>0</v>
      </c>
      <c r="E41" s="386">
        <v>0</v>
      </c>
      <c r="F41" s="731">
        <f t="shared" si="0"/>
        <v>0</v>
      </c>
      <c r="G41" s="386">
        <v>0</v>
      </c>
      <c r="H41" s="731">
        <f t="shared" si="1"/>
        <v>0</v>
      </c>
      <c r="I41" s="387"/>
      <c r="J41" s="734">
        <f t="shared" si="2"/>
        <v>0</v>
      </c>
    </row>
    <row r="42" spans="2:10" s="384" customFormat="1" ht="15.75" thickBot="1">
      <c r="B42" s="390"/>
      <c r="C42" s="391">
        <v>0</v>
      </c>
      <c r="D42" s="391">
        <v>0</v>
      </c>
      <c r="E42" s="391">
        <v>0</v>
      </c>
      <c r="F42" s="732">
        <f t="shared" si="0"/>
        <v>0</v>
      </c>
      <c r="G42" s="391">
        <v>0</v>
      </c>
      <c r="H42" s="732">
        <f t="shared" si="1"/>
        <v>0</v>
      </c>
      <c r="I42" s="392"/>
      <c r="J42" s="735">
        <f t="shared" si="2"/>
        <v>0</v>
      </c>
    </row>
    <row r="43" spans="2:10" s="384" customFormat="1" ht="15.75" thickBot="1">
      <c r="B43" s="866" t="s">
        <v>128</v>
      </c>
      <c r="C43" s="867"/>
      <c r="D43" s="867"/>
      <c r="E43" s="867"/>
      <c r="F43" s="867"/>
      <c r="G43" s="867"/>
      <c r="H43" s="867"/>
      <c r="I43" s="867"/>
      <c r="J43" s="393">
        <f>SUM(J16:J42)</f>
        <v>0</v>
      </c>
    </row>
    <row r="44" spans="2:10" ht="15">
      <c r="B44" s="357" t="s">
        <v>611</v>
      </c>
      <c r="C44" s="357"/>
      <c r="D44" s="357"/>
      <c r="E44" s="357"/>
      <c r="F44" s="357"/>
      <c r="G44" s="357"/>
      <c r="H44" s="357"/>
      <c r="I44" s="357"/>
      <c r="J44" s="359"/>
    </row>
    <row r="45" spans="2:10" ht="15">
      <c r="B45" s="394" t="s">
        <v>244</v>
      </c>
      <c r="C45" s="357"/>
      <c r="D45" s="357"/>
      <c r="E45" s="357"/>
      <c r="F45" s="357"/>
      <c r="G45" s="357"/>
      <c r="H45" s="357"/>
      <c r="I45" s="357"/>
      <c r="J45" s="359"/>
    </row>
    <row r="46" spans="2:10" ht="15">
      <c r="B46" s="357"/>
      <c r="C46" s="357"/>
      <c r="D46" s="357"/>
      <c r="E46" s="357"/>
      <c r="F46" s="357"/>
      <c r="G46" s="357"/>
      <c r="H46" s="357"/>
      <c r="I46" s="357"/>
      <c r="J46" s="359"/>
    </row>
    <row r="47" spans="2:10" ht="15">
      <c r="B47" s="357" t="s">
        <v>612</v>
      </c>
      <c r="C47" s="357"/>
      <c r="D47" s="395">
        <v>0</v>
      </c>
      <c r="F47" s="357"/>
      <c r="G47" s="357"/>
      <c r="H47" s="357"/>
      <c r="I47" s="357"/>
      <c r="J47" s="359"/>
    </row>
    <row r="48" spans="2:10" ht="15">
      <c r="B48" s="357"/>
      <c r="C48" s="357"/>
      <c r="D48" s="357"/>
      <c r="E48" s="357"/>
      <c r="F48" s="357"/>
      <c r="G48" s="357"/>
      <c r="H48" s="357"/>
      <c r="I48" s="357"/>
      <c r="J48" s="359"/>
    </row>
    <row r="49" spans="2:10" s="384" customFormat="1" ht="15" thickBot="1">
      <c r="J49" s="396"/>
    </row>
    <row r="50" spans="2:10" s="384" customFormat="1" ht="18" customHeight="1">
      <c r="B50" s="704" t="s">
        <v>799</v>
      </c>
      <c r="C50" s="705"/>
      <c r="D50" s="705"/>
      <c r="E50" s="705"/>
      <c r="F50" s="705"/>
      <c r="G50" s="705"/>
      <c r="H50" s="705"/>
      <c r="I50" s="705"/>
      <c r="J50" s="706"/>
    </row>
    <row r="51" spans="2:10" s="384" customFormat="1" ht="18" customHeight="1">
      <c r="B51" s="716"/>
      <c r="C51" s="708"/>
      <c r="D51" s="708"/>
      <c r="E51" s="708"/>
      <c r="F51" s="708"/>
      <c r="G51" s="708"/>
      <c r="H51" s="708"/>
      <c r="I51" s="708"/>
      <c r="J51" s="709"/>
    </row>
    <row r="52" spans="2:10" s="384" customFormat="1" ht="18" customHeight="1">
      <c r="B52" s="707" t="s">
        <v>800</v>
      </c>
      <c r="C52" s="708"/>
      <c r="D52" s="708"/>
      <c r="E52" s="708"/>
      <c r="F52" s="708"/>
      <c r="G52" s="708"/>
      <c r="H52" s="708"/>
      <c r="I52" s="708"/>
      <c r="J52" s="709"/>
    </row>
    <row r="53" spans="2:10" s="384" customFormat="1" ht="18" customHeight="1">
      <c r="B53" s="707" t="s">
        <v>825</v>
      </c>
      <c r="C53" s="708"/>
      <c r="D53" s="708"/>
      <c r="E53" s="708"/>
      <c r="F53" s="708"/>
      <c r="G53" s="708"/>
      <c r="H53" s="708"/>
      <c r="I53" s="708"/>
      <c r="J53" s="709"/>
    </row>
    <row r="54" spans="2:10" s="384" customFormat="1" ht="18" customHeight="1">
      <c r="B54" s="707" t="s">
        <v>801</v>
      </c>
      <c r="C54" s="708"/>
      <c r="D54" s="708"/>
      <c r="E54" s="708"/>
      <c r="F54" s="708"/>
      <c r="G54" s="708"/>
      <c r="H54" s="708"/>
      <c r="I54" s="708"/>
      <c r="J54" s="709"/>
    </row>
    <row r="55" spans="2:10" s="384" customFormat="1" ht="18" customHeight="1">
      <c r="B55" s="707" t="s">
        <v>802</v>
      </c>
      <c r="C55" s="708"/>
      <c r="D55" s="708"/>
      <c r="E55" s="708"/>
      <c r="F55" s="708"/>
      <c r="G55" s="708"/>
      <c r="H55" s="708"/>
      <c r="I55" s="708"/>
      <c r="J55" s="709"/>
    </row>
    <row r="56" spans="2:10" s="384" customFormat="1" ht="18" customHeight="1">
      <c r="B56" s="710"/>
      <c r="C56" s="708"/>
      <c r="D56" s="708"/>
      <c r="E56" s="708"/>
      <c r="F56" s="708"/>
      <c r="G56" s="708"/>
      <c r="H56" s="708"/>
      <c r="I56" s="708"/>
      <c r="J56" s="709"/>
    </row>
    <row r="57" spans="2:10" s="384" customFormat="1" ht="18" customHeight="1">
      <c r="B57" s="710" t="s">
        <v>803</v>
      </c>
      <c r="C57" s="708"/>
      <c r="D57" s="708"/>
      <c r="E57" s="708"/>
      <c r="F57" s="708"/>
      <c r="G57" s="708"/>
      <c r="H57" s="708"/>
      <c r="I57" s="708"/>
      <c r="J57" s="709"/>
    </row>
    <row r="58" spans="2:10" s="384" customFormat="1" ht="15">
      <c r="B58" s="710"/>
      <c r="C58" s="708"/>
      <c r="D58" s="708"/>
      <c r="E58" s="708"/>
      <c r="F58" s="708"/>
      <c r="G58" s="708"/>
      <c r="H58" s="708"/>
      <c r="I58" s="708"/>
      <c r="J58" s="709"/>
    </row>
    <row r="59" spans="2:10" s="384" customFormat="1" ht="15">
      <c r="B59" s="722"/>
      <c r="C59" s="723"/>
      <c r="D59" s="723"/>
      <c r="E59" s="723"/>
      <c r="F59" s="723"/>
      <c r="G59" s="723"/>
      <c r="H59" s="724"/>
      <c r="I59" s="708"/>
      <c r="J59" s="709"/>
    </row>
    <row r="60" spans="2:10" s="384" customFormat="1" ht="15">
      <c r="B60" s="711" t="s">
        <v>804</v>
      </c>
      <c r="C60" s="712"/>
      <c r="D60" s="712" t="s">
        <v>824</v>
      </c>
      <c r="E60" s="712"/>
      <c r="F60" s="712"/>
      <c r="G60" s="712"/>
      <c r="H60" s="712" t="s">
        <v>264</v>
      </c>
      <c r="I60" s="708"/>
      <c r="J60" s="709"/>
    </row>
    <row r="61" spans="2:10" s="384" customFormat="1" ht="15">
      <c r="B61" s="710"/>
      <c r="C61" s="708"/>
      <c r="D61" s="708"/>
      <c r="E61" s="708"/>
      <c r="F61" s="708"/>
      <c r="G61" s="708"/>
      <c r="H61" s="708"/>
      <c r="I61" s="708"/>
      <c r="J61" s="709"/>
    </row>
    <row r="62" spans="2:10" s="384" customFormat="1" ht="15">
      <c r="B62" s="710"/>
      <c r="C62" s="708"/>
      <c r="D62" s="708"/>
      <c r="E62" s="708"/>
      <c r="F62" s="708"/>
      <c r="G62" s="708"/>
      <c r="H62" s="708"/>
      <c r="I62" s="708"/>
      <c r="J62" s="709"/>
    </row>
    <row r="63" spans="2:10" s="384" customFormat="1" ht="15">
      <c r="B63" s="722"/>
      <c r="C63" s="723"/>
      <c r="D63" s="723"/>
      <c r="E63" s="723"/>
      <c r="F63" s="723"/>
      <c r="G63" s="723"/>
      <c r="H63" s="724"/>
      <c r="I63" s="708"/>
      <c r="J63" s="709"/>
    </row>
    <row r="64" spans="2:10" s="384" customFormat="1" ht="15">
      <c r="B64" s="711" t="s">
        <v>804</v>
      </c>
      <c r="C64" s="712"/>
      <c r="D64" s="712" t="s">
        <v>824</v>
      </c>
      <c r="E64" s="712"/>
      <c r="F64" s="712"/>
      <c r="G64" s="712"/>
      <c r="H64" s="712" t="s">
        <v>264</v>
      </c>
      <c r="I64" s="708"/>
      <c r="J64" s="709"/>
    </row>
    <row r="65" spans="2:10" s="384" customFormat="1" ht="15.75" thickBot="1">
      <c r="B65" s="713"/>
      <c r="C65" s="714"/>
      <c r="D65" s="714"/>
      <c r="E65" s="714"/>
      <c r="F65" s="714"/>
      <c r="G65" s="714"/>
      <c r="H65" s="714"/>
      <c r="I65" s="714"/>
      <c r="J65" s="715"/>
    </row>
    <row r="66" spans="2:10" s="384" customFormat="1">
      <c r="J66" s="396"/>
    </row>
    <row r="67" spans="2:10" s="384" customFormat="1">
      <c r="J67" s="396"/>
    </row>
    <row r="68" spans="2:10" s="384" customFormat="1">
      <c r="J68" s="396"/>
    </row>
    <row r="69" spans="2:10" s="384" customFormat="1">
      <c r="J69" s="396"/>
    </row>
    <row r="70" spans="2:10" s="384" customFormat="1">
      <c r="J70" s="396"/>
    </row>
    <row r="71" spans="2:10" s="384" customFormat="1">
      <c r="J71" s="396"/>
    </row>
    <row r="72" spans="2:10" s="384" customFormat="1">
      <c r="J72" s="396"/>
    </row>
    <row r="73" spans="2:10" s="384" customFormat="1">
      <c r="J73" s="396"/>
    </row>
    <row r="74" spans="2:10" s="384" customFormat="1">
      <c r="J74" s="396"/>
    </row>
    <row r="75" spans="2:10" s="384" customFormat="1">
      <c r="J75" s="396"/>
    </row>
    <row r="76" spans="2:10" s="384" customFormat="1">
      <c r="J76" s="396"/>
    </row>
    <row r="77" spans="2:10" s="384" customFormat="1">
      <c r="J77" s="396"/>
    </row>
    <row r="78" spans="2:10" s="384" customFormat="1">
      <c r="J78" s="396"/>
    </row>
    <row r="79" spans="2:10" s="384" customFormat="1">
      <c r="J79" s="396"/>
    </row>
    <row r="80" spans="2:10" s="384" customFormat="1">
      <c r="J80" s="396"/>
    </row>
    <row r="81" spans="10:10" s="384" customFormat="1">
      <c r="J81" s="396"/>
    </row>
    <row r="82" spans="10:10" s="384" customFormat="1">
      <c r="J82" s="396"/>
    </row>
    <row r="83" spans="10:10" s="384" customFormat="1">
      <c r="J83" s="396"/>
    </row>
    <row r="84" spans="10:10" s="384" customFormat="1">
      <c r="J84" s="396"/>
    </row>
    <row r="85" spans="10:10" s="384" customFormat="1">
      <c r="J85" s="396"/>
    </row>
    <row r="86" spans="10:10" s="384" customFormat="1">
      <c r="J86" s="396"/>
    </row>
    <row r="87" spans="10:10" s="384" customFormat="1">
      <c r="J87" s="396"/>
    </row>
    <row r="88" spans="10:10" s="384" customFormat="1">
      <c r="J88" s="396"/>
    </row>
    <row r="89" spans="10:10" s="384" customFormat="1">
      <c r="J89" s="396"/>
    </row>
    <row r="90" spans="10:10" s="384" customFormat="1">
      <c r="J90" s="396"/>
    </row>
    <row r="91" spans="10:10" s="384" customFormat="1">
      <c r="J91" s="396"/>
    </row>
    <row r="92" spans="10:10" s="384" customFormat="1">
      <c r="J92" s="396"/>
    </row>
    <row r="93" spans="10:10" s="384" customFormat="1">
      <c r="J93" s="396"/>
    </row>
    <row r="94" spans="10:10" s="384" customFormat="1">
      <c r="J94" s="396"/>
    </row>
    <row r="95" spans="10:10" s="384" customFormat="1">
      <c r="J95" s="396"/>
    </row>
    <row r="96" spans="10:10" s="384" customFormat="1">
      <c r="J96" s="396"/>
    </row>
    <row r="97" spans="10:10" s="384" customFormat="1">
      <c r="J97" s="396"/>
    </row>
    <row r="98" spans="10:10" s="384" customFormat="1">
      <c r="J98" s="396"/>
    </row>
    <row r="99" spans="10:10" s="384" customFormat="1">
      <c r="J99" s="396"/>
    </row>
    <row r="100" spans="10:10" s="384" customFormat="1">
      <c r="J100" s="396"/>
    </row>
    <row r="101" spans="10:10" s="384" customFormat="1">
      <c r="J101" s="396"/>
    </row>
    <row r="102" spans="10:10" s="384" customFormat="1">
      <c r="J102" s="396"/>
    </row>
    <row r="103" spans="10:10" s="384" customFormat="1">
      <c r="J103" s="396"/>
    </row>
    <row r="104" spans="10:10" s="384" customFormat="1">
      <c r="J104" s="396"/>
    </row>
    <row r="105" spans="10:10" s="384" customFormat="1">
      <c r="J105" s="396"/>
    </row>
    <row r="106" spans="10:10" s="384" customFormat="1">
      <c r="J106" s="396"/>
    </row>
    <row r="107" spans="10:10" s="384" customFormat="1">
      <c r="J107" s="396"/>
    </row>
    <row r="108" spans="10:10" s="384" customFormat="1">
      <c r="J108" s="396"/>
    </row>
    <row r="109" spans="10:10" s="384" customFormat="1">
      <c r="J109" s="396"/>
    </row>
    <row r="110" spans="10:10" s="384" customFormat="1">
      <c r="J110" s="396"/>
    </row>
    <row r="111" spans="10:10" s="384" customFormat="1">
      <c r="J111" s="396"/>
    </row>
  </sheetData>
  <sheetProtection insertRows="0"/>
  <mergeCells count="10">
    <mergeCell ref="C11:D11"/>
    <mergeCell ref="I11:J11"/>
    <mergeCell ref="B43:I43"/>
    <mergeCell ref="G2:J2"/>
    <mergeCell ref="B4:J4"/>
    <mergeCell ref="C7:F7"/>
    <mergeCell ref="G7:H7"/>
    <mergeCell ref="I7:J7"/>
    <mergeCell ref="C9:D9"/>
    <mergeCell ref="I9:J9"/>
  </mergeCells>
  <printOptions horizontalCentered="1"/>
  <pageMargins left="0.19685039370078741" right="0.23622047244094491" top="0.23622047244094491" bottom="0.19685039370078741" header="0.15748031496062992" footer="0.15748031496062992"/>
  <pageSetup scale="62" orientation="portrait" r:id="rId1"/>
  <headerFooter>
    <oddHeader>&amp;C&amp;"Calibri"&amp;10&amp;K000000Unclassified&amp;1#</oddHeader>
    <oddFooter>&amp;C&amp;1#&amp;"Calibri"&amp;10&amp;K000000Unclassified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84"/>
  <sheetViews>
    <sheetView topLeftCell="A28" zoomScale="90" zoomScaleNormal="90" workbookViewId="0">
      <selection activeCell="E52" sqref="E52"/>
    </sheetView>
  </sheetViews>
  <sheetFormatPr baseColWidth="10" defaultColWidth="9.140625" defaultRowHeight="15"/>
  <cols>
    <col min="1" max="1" width="4.7109375" style="357" customWidth="1"/>
    <col min="2" max="2" width="36.7109375" style="357" customWidth="1"/>
    <col min="3" max="3" width="40.7109375" style="357" customWidth="1"/>
    <col min="4" max="4" width="1" style="357" customWidth="1"/>
    <col min="5" max="5" width="44.7109375" style="357" customWidth="1"/>
    <col min="6" max="6" width="9.5703125" style="357" customWidth="1"/>
    <col min="7" max="7" width="2.140625" style="357" customWidth="1"/>
    <col min="8" max="8" width="9.5703125" style="357" customWidth="1"/>
    <col min="9" max="9" width="26.42578125" style="357" customWidth="1"/>
    <col min="10" max="16384" width="9.140625" style="357"/>
  </cols>
  <sheetData>
    <row r="2" spans="2:9" ht="15.75">
      <c r="B2" s="362"/>
      <c r="C2" s="362"/>
      <c r="D2" s="362"/>
      <c r="E2" s="362"/>
      <c r="F2" s="362"/>
      <c r="G2" s="362"/>
      <c r="H2" s="362"/>
      <c r="I2" s="397" t="s">
        <v>613</v>
      </c>
    </row>
    <row r="3" spans="2:9" ht="15.75">
      <c r="B3" s="869" t="s">
        <v>614</v>
      </c>
      <c r="C3" s="869"/>
      <c r="D3" s="869"/>
      <c r="E3" s="869"/>
      <c r="F3" s="869"/>
      <c r="G3" s="869"/>
      <c r="H3" s="869"/>
      <c r="I3" s="869"/>
    </row>
    <row r="4" spans="2:9">
      <c r="B4" s="398"/>
      <c r="C4" s="362"/>
      <c r="D4" s="362"/>
      <c r="E4" s="362"/>
      <c r="F4" s="951"/>
      <c r="G4" s="951"/>
      <c r="H4" s="951"/>
      <c r="I4" s="951"/>
    </row>
    <row r="5" spans="2:9">
      <c r="B5" s="366" t="s">
        <v>615</v>
      </c>
      <c r="C5" s="399"/>
      <c r="D5" s="400"/>
      <c r="E5" s="400"/>
      <c r="F5" s="400"/>
      <c r="G5" s="400"/>
      <c r="H5" s="400"/>
      <c r="I5" s="400"/>
    </row>
    <row r="6" spans="2:9">
      <c r="B6" s="366"/>
      <c r="C6" s="401"/>
      <c r="D6" s="401"/>
      <c r="E6" s="401"/>
      <c r="F6" s="952"/>
      <c r="G6" s="952"/>
      <c r="H6" s="952"/>
      <c r="I6" s="952"/>
    </row>
    <row r="7" spans="2:9">
      <c r="B7" s="366" t="s">
        <v>616</v>
      </c>
      <c r="C7" s="402"/>
      <c r="D7" s="403"/>
      <c r="E7" s="403"/>
      <c r="F7" s="953"/>
      <c r="G7" s="953"/>
      <c r="H7" s="953"/>
      <c r="I7" s="953"/>
    </row>
    <row r="8" spans="2:9">
      <c r="B8" s="404"/>
      <c r="C8" s="405"/>
      <c r="D8" s="405"/>
      <c r="E8" s="405"/>
      <c r="F8" s="922"/>
      <c r="G8" s="922"/>
      <c r="H8" s="922"/>
      <c r="I8" s="922"/>
    </row>
    <row r="9" spans="2:9">
      <c r="B9" s="366" t="s">
        <v>617</v>
      </c>
      <c r="C9" s="406"/>
      <c r="D9" s="407"/>
      <c r="E9" s="408" t="s">
        <v>618</v>
      </c>
      <c r="F9" s="864"/>
      <c r="G9" s="864"/>
      <c r="H9" s="864"/>
      <c r="I9" s="864"/>
    </row>
    <row r="10" spans="2:9">
      <c r="B10" s="409"/>
      <c r="C10" s="362"/>
      <c r="D10" s="362"/>
      <c r="E10" s="362"/>
      <c r="F10" s="948"/>
      <c r="G10" s="948"/>
      <c r="H10" s="948"/>
      <c r="I10" s="948"/>
    </row>
    <row r="11" spans="2:9" ht="15.75" thickBot="1">
      <c r="B11" s="409"/>
      <c r="C11" s="362"/>
      <c r="D11" s="362"/>
      <c r="E11" s="362"/>
      <c r="F11" s="928"/>
      <c r="G11" s="928"/>
      <c r="H11" s="928"/>
      <c r="I11" s="928"/>
    </row>
    <row r="12" spans="2:9" s="410" customFormat="1" ht="15.75" thickBot="1">
      <c r="B12" s="896" t="s">
        <v>619</v>
      </c>
      <c r="C12" s="938"/>
      <c r="D12" s="938"/>
      <c r="E12" s="938"/>
      <c r="F12" s="949"/>
      <c r="G12" s="938"/>
      <c r="H12" s="949"/>
      <c r="I12" s="897"/>
    </row>
    <row r="13" spans="2:9" ht="21.75" customHeight="1">
      <c r="B13" s="411" t="s">
        <v>620</v>
      </c>
      <c r="C13" s="412"/>
      <c r="D13" s="413"/>
      <c r="E13" s="413" t="s">
        <v>621</v>
      </c>
      <c r="F13" s="414" t="s">
        <v>622</v>
      </c>
      <c r="G13" s="415"/>
      <c r="H13" s="414" t="s">
        <v>623</v>
      </c>
      <c r="I13" s="416"/>
    </row>
    <row r="14" spans="2:9" ht="18" customHeight="1">
      <c r="B14" s="417"/>
      <c r="C14" s="418" t="s">
        <v>624</v>
      </c>
      <c r="D14" s="419"/>
      <c r="E14" s="419"/>
      <c r="F14" s="420"/>
      <c r="G14" s="421"/>
      <c r="H14" s="420"/>
      <c r="I14" s="422"/>
    </row>
    <row r="15" spans="2:9" ht="30.75" customHeight="1">
      <c r="B15" s="423" t="s">
        <v>625</v>
      </c>
      <c r="C15" s="757"/>
      <c r="D15" s="405"/>
      <c r="E15" s="424" t="s">
        <v>626</v>
      </c>
      <c r="F15" s="755"/>
      <c r="G15" s="752"/>
      <c r="H15" s="755"/>
      <c r="I15" s="425"/>
    </row>
    <row r="16" spans="2:9" ht="30">
      <c r="B16" s="426" t="s">
        <v>627</v>
      </c>
      <c r="C16" s="427"/>
      <c r="D16" s="405"/>
      <c r="E16" s="405" t="s">
        <v>628</v>
      </c>
      <c r="F16" s="755"/>
      <c r="G16" s="752"/>
      <c r="H16" s="755"/>
      <c r="I16" s="425"/>
    </row>
    <row r="17" spans="1:10" ht="15" customHeight="1">
      <c r="B17" s="950" t="s">
        <v>629</v>
      </c>
      <c r="C17" s="944"/>
      <c r="D17" s="937"/>
      <c r="E17" s="946" t="s">
        <v>630</v>
      </c>
      <c r="F17" s="921"/>
      <c r="G17" s="937"/>
      <c r="H17" s="921"/>
      <c r="I17" s="936"/>
    </row>
    <row r="18" spans="1:10" ht="15" customHeight="1">
      <c r="B18" s="950"/>
      <c r="C18" s="945"/>
      <c r="D18" s="937"/>
      <c r="E18" s="946"/>
      <c r="F18" s="921"/>
      <c r="G18" s="937"/>
      <c r="H18" s="921"/>
      <c r="I18" s="936"/>
      <c r="J18" s="401"/>
    </row>
    <row r="19" spans="1:10" ht="15" customHeight="1">
      <c r="B19" s="943" t="s">
        <v>631</v>
      </c>
      <c r="C19" s="944"/>
      <c r="D19" s="937"/>
      <c r="E19" s="947" t="s">
        <v>64</v>
      </c>
      <c r="F19" s="921"/>
      <c r="G19" s="937"/>
      <c r="H19" s="921"/>
      <c r="I19" s="936"/>
      <c r="J19" s="401"/>
    </row>
    <row r="20" spans="1:10">
      <c r="B20" s="943"/>
      <c r="C20" s="945"/>
      <c r="D20" s="937"/>
      <c r="E20" s="947"/>
      <c r="F20" s="921"/>
      <c r="G20" s="937"/>
      <c r="H20" s="921"/>
      <c r="I20" s="936"/>
      <c r="J20" s="401"/>
    </row>
    <row r="21" spans="1:10" ht="15" customHeight="1">
      <c r="B21" s="943" t="s">
        <v>632</v>
      </c>
      <c r="C21" s="944"/>
      <c r="D21" s="937"/>
      <c r="E21" s="920" t="s">
        <v>633</v>
      </c>
      <c r="F21" s="921"/>
      <c r="G21" s="937"/>
      <c r="H21" s="921"/>
      <c r="I21" s="936"/>
      <c r="J21" s="401"/>
    </row>
    <row r="22" spans="1:10" ht="12.75" customHeight="1">
      <c r="B22" s="943"/>
      <c r="C22" s="945"/>
      <c r="D22" s="937"/>
      <c r="E22" s="920"/>
      <c r="F22" s="921"/>
      <c r="G22" s="937"/>
      <c r="H22" s="921"/>
      <c r="I22" s="936"/>
      <c r="J22" s="401"/>
    </row>
    <row r="23" spans="1:10" ht="30.75" customHeight="1">
      <c r="B23" s="426" t="s">
        <v>634</v>
      </c>
      <c r="C23" s="427"/>
      <c r="D23" s="405"/>
      <c r="E23" s="752" t="s">
        <v>63</v>
      </c>
      <c r="F23" s="755"/>
      <c r="G23" s="752"/>
      <c r="H23" s="755"/>
      <c r="I23" s="425"/>
      <c r="J23" s="401"/>
    </row>
    <row r="24" spans="1:10" ht="30.75" customHeight="1">
      <c r="A24" s="566"/>
      <c r="B24" s="448"/>
      <c r="C24" s="428"/>
      <c r="D24" s="405"/>
      <c r="E24" s="405" t="s">
        <v>635</v>
      </c>
      <c r="F24" s="755"/>
      <c r="G24" s="752"/>
      <c r="H24" s="755"/>
      <c r="I24" s="425"/>
      <c r="J24" s="401"/>
    </row>
    <row r="25" spans="1:10" ht="30.75" customHeight="1">
      <c r="A25" s="566"/>
      <c r="B25" s="941"/>
      <c r="C25" s="942"/>
      <c r="D25" s="405"/>
      <c r="E25" s="759" t="s">
        <v>636</v>
      </c>
      <c r="F25" s="755"/>
      <c r="G25" s="752"/>
      <c r="H25" s="755"/>
      <c r="I25" s="425"/>
      <c r="J25" s="401"/>
    </row>
    <row r="26" spans="1:10" ht="15" customHeight="1">
      <c r="B26" s="941" t="s">
        <v>637</v>
      </c>
      <c r="C26" s="942"/>
      <c r="D26" s="405"/>
      <c r="E26" s="752"/>
      <c r="F26" s="752"/>
      <c r="G26" s="752"/>
      <c r="H26" s="752"/>
      <c r="I26" s="425"/>
      <c r="J26" s="401"/>
    </row>
    <row r="27" spans="1:10" ht="15" customHeight="1">
      <c r="A27" s="566"/>
      <c r="B27" s="764" t="s">
        <v>638</v>
      </c>
      <c r="C27" s="430" t="s">
        <v>624</v>
      </c>
      <c r="D27" s="405"/>
      <c r="E27" s="752"/>
      <c r="F27" s="752"/>
      <c r="G27" s="752"/>
      <c r="H27" s="752"/>
      <c r="I27" s="425"/>
      <c r="J27" s="401"/>
    </row>
    <row r="28" spans="1:10" ht="15" customHeight="1">
      <c r="A28" s="566"/>
      <c r="B28" s="758">
        <v>1</v>
      </c>
      <c r="C28" s="757"/>
      <c r="D28" s="405"/>
      <c r="E28" s="401"/>
      <c r="F28" s="922"/>
      <c r="G28" s="922"/>
      <c r="H28" s="922"/>
      <c r="I28" s="923"/>
      <c r="J28" s="401"/>
    </row>
    <row r="29" spans="1:10" ht="15" customHeight="1">
      <c r="A29" s="566"/>
      <c r="B29" s="758">
        <v>2</v>
      </c>
      <c r="C29" s="756"/>
      <c r="D29" s="405"/>
      <c r="E29" s="934" t="s">
        <v>639</v>
      </c>
      <c r="F29" s="934"/>
      <c r="G29" s="934"/>
      <c r="H29" s="934"/>
      <c r="I29" s="935"/>
      <c r="J29" s="401"/>
    </row>
    <row r="30" spans="1:10" ht="15" customHeight="1">
      <c r="A30" s="566"/>
      <c r="B30" s="758">
        <v>3</v>
      </c>
      <c r="C30" s="427"/>
      <c r="D30" s="405"/>
      <c r="E30" s="405" t="s">
        <v>640</v>
      </c>
      <c r="F30" s="924"/>
      <c r="G30" s="924"/>
      <c r="H30" s="924"/>
      <c r="I30" s="925"/>
      <c r="J30" s="401"/>
    </row>
    <row r="31" spans="1:10" ht="15" customHeight="1">
      <c r="A31" s="566"/>
      <c r="B31" s="758">
        <v>4</v>
      </c>
      <c r="C31" s="427"/>
      <c r="D31" s="405"/>
      <c r="E31" s="405" t="s">
        <v>641</v>
      </c>
      <c r="F31" s="926"/>
      <c r="G31" s="926"/>
      <c r="H31" s="926"/>
      <c r="I31" s="927"/>
      <c r="J31" s="401"/>
    </row>
    <row r="32" spans="1:10" ht="15" customHeight="1">
      <c r="A32" s="566"/>
      <c r="B32" s="758">
        <v>5</v>
      </c>
      <c r="C32" s="427"/>
      <c r="D32" s="405"/>
      <c r="E32" s="752"/>
      <c r="F32" s="922"/>
      <c r="G32" s="922"/>
      <c r="H32" s="922"/>
      <c r="I32" s="923"/>
      <c r="J32" s="401"/>
    </row>
    <row r="33" spans="1:10" ht="15" customHeight="1">
      <c r="A33" s="566"/>
      <c r="B33" s="758" t="s">
        <v>642</v>
      </c>
      <c r="C33" s="427"/>
      <c r="D33" s="405"/>
      <c r="E33" s="934" t="s">
        <v>643</v>
      </c>
      <c r="F33" s="934"/>
      <c r="G33" s="934"/>
      <c r="H33" s="934"/>
      <c r="I33" s="935"/>
      <c r="J33" s="401"/>
    </row>
    <row r="34" spans="1:10" ht="15" customHeight="1">
      <c r="A34" s="566"/>
      <c r="B34" s="758" t="s">
        <v>644</v>
      </c>
      <c r="C34" s="432" t="str">
        <f>IF(SUM(C28:C33)=0,"",SUM(C28:C33))</f>
        <v/>
      </c>
      <c r="D34" s="405"/>
      <c r="E34" s="433" t="s">
        <v>645</v>
      </c>
      <c r="F34" s="930"/>
      <c r="G34" s="930"/>
      <c r="H34" s="930"/>
      <c r="I34" s="931"/>
      <c r="J34" s="401"/>
    </row>
    <row r="35" spans="1:10" ht="15" customHeight="1">
      <c r="A35" s="566"/>
      <c r="B35" s="758" t="s">
        <v>646</v>
      </c>
      <c r="C35" s="427"/>
      <c r="D35" s="405"/>
      <c r="E35" s="433" t="s">
        <v>647</v>
      </c>
      <c r="F35" s="930"/>
      <c r="G35" s="930"/>
      <c r="H35" s="930"/>
      <c r="I35" s="931"/>
      <c r="J35" s="401"/>
    </row>
    <row r="36" spans="1:10" ht="30.75" customHeight="1">
      <c r="A36" s="566"/>
      <c r="B36" s="758" t="s">
        <v>648</v>
      </c>
      <c r="C36" s="427"/>
      <c r="D36" s="405"/>
      <c r="E36" s="433"/>
      <c r="F36" s="932"/>
      <c r="G36" s="932"/>
      <c r="H36" s="932"/>
      <c r="I36" s="933"/>
      <c r="J36" s="401"/>
    </row>
    <row r="37" spans="1:10" ht="15" customHeight="1" thickBot="1">
      <c r="A37" s="566"/>
      <c r="B37" s="765"/>
      <c r="C37" s="434"/>
      <c r="D37" s="435"/>
      <c r="E37" s="928"/>
      <c r="F37" s="928"/>
      <c r="G37" s="928"/>
      <c r="H37" s="928"/>
      <c r="I37" s="929"/>
      <c r="J37" s="401"/>
    </row>
    <row r="38" spans="1:10" ht="15" customHeight="1" thickBot="1">
      <c r="B38" s="371"/>
      <c r="C38" s="371"/>
      <c r="D38" s="435"/>
      <c r="E38" s="436"/>
      <c r="F38" s="436"/>
      <c r="G38" s="436"/>
      <c r="H38" s="436"/>
      <c r="I38" s="436"/>
      <c r="J38" s="401"/>
    </row>
    <row r="39" spans="1:10" ht="15.75" thickBot="1">
      <c r="B39" s="896" t="s">
        <v>649</v>
      </c>
      <c r="C39" s="938"/>
      <c r="D39" s="938"/>
      <c r="E39" s="938"/>
      <c r="F39" s="938"/>
      <c r="G39" s="938"/>
      <c r="H39" s="938"/>
      <c r="I39" s="897"/>
    </row>
    <row r="40" spans="1:10">
      <c r="B40" s="437" t="s">
        <v>650</v>
      </c>
      <c r="C40" s="438"/>
      <c r="D40" s="439"/>
      <c r="E40" s="439" t="s">
        <v>651</v>
      </c>
      <c r="F40" s="939"/>
      <c r="G40" s="939"/>
      <c r="H40" s="939"/>
      <c r="I40" s="940"/>
    </row>
    <row r="41" spans="1:10" ht="8.25" customHeight="1">
      <c r="B41" s="440"/>
      <c r="C41" s="438"/>
      <c r="D41" s="439"/>
      <c r="E41" s="439"/>
      <c r="F41" s="939"/>
      <c r="G41" s="939"/>
      <c r="H41" s="939"/>
      <c r="I41" s="940"/>
    </row>
    <row r="42" spans="1:10">
      <c r="B42" s="441" t="s">
        <v>652</v>
      </c>
      <c r="C42" s="430" t="s">
        <v>653</v>
      </c>
      <c r="D42" s="442"/>
      <c r="E42" s="443" t="s">
        <v>654</v>
      </c>
      <c r="F42" s="889" t="s">
        <v>624</v>
      </c>
      <c r="G42" s="889"/>
      <c r="H42" s="889"/>
      <c r="I42" s="889"/>
    </row>
    <row r="43" spans="1:10" ht="15" customHeight="1">
      <c r="B43" s="444" t="s">
        <v>655</v>
      </c>
      <c r="C43" s="445"/>
      <c r="D43" s="446"/>
      <c r="E43" s="752">
        <v>1</v>
      </c>
      <c r="F43" s="910"/>
      <c r="G43" s="910"/>
      <c r="H43" s="910"/>
      <c r="I43" s="911"/>
    </row>
    <row r="44" spans="1:10" ht="15" customHeight="1">
      <c r="B44" s="444" t="s">
        <v>656</v>
      </c>
      <c r="C44" s="427"/>
      <c r="D44" s="405"/>
      <c r="E44" s="752">
        <v>2</v>
      </c>
      <c r="F44" s="906"/>
      <c r="G44" s="906"/>
      <c r="H44" s="906"/>
      <c r="I44" s="907"/>
    </row>
    <row r="45" spans="1:10" ht="15" customHeight="1">
      <c r="B45" s="447" t="s">
        <v>657</v>
      </c>
      <c r="C45" s="427"/>
      <c r="D45" s="405"/>
      <c r="E45" s="752">
        <v>3</v>
      </c>
      <c r="F45" s="906"/>
      <c r="G45" s="906"/>
      <c r="H45" s="906"/>
      <c r="I45" s="907"/>
    </row>
    <row r="46" spans="1:10" ht="15" customHeight="1">
      <c r="B46" s="448" t="s">
        <v>658</v>
      </c>
      <c r="C46" s="427"/>
      <c r="D46" s="405"/>
      <c r="E46" s="752">
        <v>4</v>
      </c>
      <c r="F46" s="908"/>
      <c r="G46" s="908"/>
      <c r="H46" s="908"/>
      <c r="I46" s="909"/>
    </row>
    <row r="47" spans="1:10" ht="15" customHeight="1">
      <c r="B47" s="444" t="s">
        <v>659</v>
      </c>
      <c r="C47" s="427"/>
      <c r="D47" s="401"/>
      <c r="E47" s="752">
        <v>5</v>
      </c>
      <c r="F47" s="910"/>
      <c r="G47" s="910"/>
      <c r="H47" s="910"/>
      <c r="I47" s="911"/>
    </row>
    <row r="48" spans="1:10" ht="15" customHeight="1">
      <c r="B48" s="444"/>
      <c r="C48" s="449"/>
      <c r="D48" s="405"/>
      <c r="E48" s="752" t="s">
        <v>642</v>
      </c>
      <c r="F48" s="906"/>
      <c r="G48" s="906"/>
      <c r="H48" s="906"/>
      <c r="I48" s="907"/>
    </row>
    <row r="49" spans="2:15">
      <c r="B49" s="450"/>
      <c r="C49" s="451"/>
      <c r="D49" s="452"/>
      <c r="E49" s="452"/>
      <c r="F49" s="912"/>
      <c r="G49" s="912"/>
      <c r="H49" s="912"/>
      <c r="I49" s="913"/>
    </row>
    <row r="50" spans="2:15">
      <c r="B50" s="453" t="s">
        <v>660</v>
      </c>
      <c r="C50" s="438"/>
      <c r="D50" s="439"/>
      <c r="E50" s="767" t="s">
        <v>834</v>
      </c>
      <c r="F50" s="914"/>
      <c r="G50" s="914"/>
      <c r="H50" s="914"/>
      <c r="I50" s="915"/>
      <c r="J50" s="454"/>
    </row>
    <row r="51" spans="2:15" ht="9.75" customHeight="1">
      <c r="B51" s="440"/>
      <c r="C51" s="438"/>
      <c r="D51" s="439"/>
      <c r="E51" s="401"/>
      <c r="F51" s="916"/>
      <c r="G51" s="916"/>
      <c r="H51" s="916"/>
      <c r="I51" s="917"/>
    </row>
    <row r="52" spans="2:15">
      <c r="B52" s="455" t="s">
        <v>661</v>
      </c>
      <c r="C52" s="456" t="s">
        <v>662</v>
      </c>
      <c r="D52" s="457"/>
      <c r="E52" s="768" t="s">
        <v>835</v>
      </c>
      <c r="F52" s="769" t="s">
        <v>836</v>
      </c>
      <c r="G52" s="768"/>
      <c r="H52" s="768"/>
      <c r="I52" s="770"/>
      <c r="J52" s="448"/>
    </row>
    <row r="53" spans="2:15">
      <c r="B53" s="458"/>
      <c r="C53" s="449"/>
      <c r="D53" s="405"/>
      <c r="E53" s="918" t="s">
        <v>856</v>
      </c>
      <c r="F53" s="918"/>
      <c r="G53" s="918"/>
      <c r="H53" s="918"/>
      <c r="I53" s="919"/>
    </row>
    <row r="54" spans="2:15">
      <c r="B54" s="448" t="s">
        <v>663</v>
      </c>
      <c r="C54" s="757"/>
      <c r="D54" s="405"/>
      <c r="E54" s="459" t="s">
        <v>664</v>
      </c>
      <c r="F54" s="882"/>
      <c r="G54" s="882"/>
      <c r="H54" s="882"/>
      <c r="I54" s="883"/>
      <c r="K54" s="367"/>
      <c r="L54" s="367"/>
      <c r="M54" s="367"/>
      <c r="N54" s="367"/>
      <c r="O54" s="367"/>
    </row>
    <row r="55" spans="2:15" ht="15" customHeight="1">
      <c r="B55" s="448" t="s">
        <v>665</v>
      </c>
      <c r="C55" s="427"/>
      <c r="D55" s="405"/>
      <c r="E55" s="459" t="s">
        <v>666</v>
      </c>
      <c r="F55" s="882"/>
      <c r="G55" s="882"/>
      <c r="H55" s="882"/>
      <c r="I55" s="883"/>
      <c r="K55" s="367"/>
      <c r="L55" s="367"/>
      <c r="M55" s="367"/>
      <c r="N55" s="367"/>
      <c r="O55" s="367"/>
    </row>
    <row r="56" spans="2:15" ht="15" customHeight="1">
      <c r="B56" s="448" t="s">
        <v>667</v>
      </c>
      <c r="C56" s="427"/>
      <c r="D56" s="439"/>
      <c r="E56" s="459" t="s">
        <v>668</v>
      </c>
      <c r="F56" s="882"/>
      <c r="G56" s="882"/>
      <c r="H56" s="882"/>
      <c r="I56" s="883"/>
    </row>
    <row r="57" spans="2:15" ht="15" customHeight="1">
      <c r="B57" s="444" t="s">
        <v>669</v>
      </c>
      <c r="C57" s="427"/>
      <c r="D57" s="405"/>
      <c r="E57" s="460" t="s">
        <v>670</v>
      </c>
      <c r="F57" s="882"/>
      <c r="G57" s="882"/>
      <c r="H57" s="882"/>
      <c r="I57" s="883"/>
    </row>
    <row r="58" spans="2:15" ht="15" customHeight="1">
      <c r="B58" s="458" t="s">
        <v>671</v>
      </c>
      <c r="C58" s="427"/>
      <c r="D58" s="752"/>
      <c r="E58" s="459" t="s">
        <v>672</v>
      </c>
      <c r="F58" s="882"/>
      <c r="G58" s="882"/>
      <c r="H58" s="882"/>
      <c r="I58" s="883"/>
    </row>
    <row r="59" spans="2:15" ht="15" customHeight="1">
      <c r="B59" s="448" t="s">
        <v>673</v>
      </c>
      <c r="C59" s="427"/>
      <c r="D59" s="752"/>
      <c r="E59" s="461" t="s">
        <v>674</v>
      </c>
      <c r="F59" s="882"/>
      <c r="G59" s="882"/>
      <c r="H59" s="882"/>
      <c r="I59" s="883"/>
    </row>
    <row r="60" spans="2:15" ht="30" customHeight="1">
      <c r="B60" s="448" t="s">
        <v>675</v>
      </c>
      <c r="C60" s="462"/>
      <c r="D60" s="401"/>
      <c r="E60" s="461" t="s">
        <v>676</v>
      </c>
      <c r="F60" s="882"/>
      <c r="G60" s="882"/>
      <c r="H60" s="882"/>
      <c r="I60" s="883"/>
    </row>
    <row r="61" spans="2:15" ht="15" customHeight="1">
      <c r="B61" s="463"/>
      <c r="C61" s="759"/>
      <c r="D61" s="752"/>
      <c r="E61" s="766" t="s">
        <v>677</v>
      </c>
      <c r="F61" s="882"/>
      <c r="G61" s="882"/>
      <c r="H61" s="882"/>
      <c r="I61" s="883"/>
    </row>
    <row r="62" spans="2:15" ht="15" customHeight="1">
      <c r="B62" s="463"/>
      <c r="C62" s="759"/>
      <c r="D62" s="752"/>
      <c r="E62" s="461" t="s">
        <v>678</v>
      </c>
      <c r="F62" s="882"/>
      <c r="G62" s="882"/>
      <c r="H62" s="882"/>
      <c r="I62" s="883"/>
    </row>
    <row r="63" spans="2:15" ht="15" customHeight="1">
      <c r="B63" s="463"/>
      <c r="C63" s="759"/>
      <c r="D63" s="752"/>
      <c r="E63" s="461" t="s">
        <v>679</v>
      </c>
      <c r="F63" s="882"/>
      <c r="G63" s="882"/>
      <c r="H63" s="882"/>
      <c r="I63" s="883"/>
    </row>
    <row r="64" spans="2:15" ht="46.5" customHeight="1">
      <c r="B64" s="463"/>
      <c r="C64" s="759"/>
      <c r="D64" s="752"/>
      <c r="E64" s="766" t="s">
        <v>680</v>
      </c>
      <c r="F64" s="882"/>
      <c r="G64" s="882"/>
      <c r="H64" s="882"/>
      <c r="I64" s="883"/>
    </row>
    <row r="65" spans="2:11">
      <c r="B65" s="463"/>
      <c r="C65" s="759"/>
      <c r="D65" s="752"/>
      <c r="E65" s="788" t="s">
        <v>837</v>
      </c>
      <c r="F65" s="882"/>
      <c r="G65" s="882"/>
      <c r="H65" s="882"/>
      <c r="I65" s="883"/>
    </row>
    <row r="66" spans="2:11" ht="15.75" thickBot="1">
      <c r="B66" s="464"/>
      <c r="C66" s="465"/>
      <c r="D66" s="753"/>
      <c r="E66" s="371"/>
      <c r="F66" s="894"/>
      <c r="G66" s="894"/>
      <c r="H66" s="894"/>
      <c r="I66" s="895"/>
    </row>
    <row r="67" spans="2:11" ht="15.75" thickBot="1">
      <c r="B67" s="466"/>
      <c r="C67" s="429"/>
      <c r="D67" s="429"/>
      <c r="E67" s="881"/>
      <c r="F67" s="881"/>
      <c r="G67" s="881"/>
      <c r="H67" s="881"/>
      <c r="I67" s="881"/>
      <c r="J67" s="401"/>
    </row>
    <row r="68" spans="2:11" ht="15.75" thickBot="1">
      <c r="B68" s="896" t="s">
        <v>681</v>
      </c>
      <c r="C68" s="897"/>
      <c r="D68" s="467"/>
      <c r="E68" s="898" t="s">
        <v>682</v>
      </c>
      <c r="F68" s="899"/>
      <c r="G68" s="899"/>
      <c r="H68" s="899"/>
      <c r="I68" s="900"/>
      <c r="J68" s="401"/>
    </row>
    <row r="69" spans="2:11" ht="15" customHeight="1">
      <c r="B69" s="901" t="s">
        <v>683</v>
      </c>
      <c r="C69" s="902"/>
      <c r="D69" s="468"/>
      <c r="E69" s="901" t="s">
        <v>683</v>
      </c>
      <c r="F69" s="903"/>
      <c r="G69" s="903"/>
      <c r="H69" s="903"/>
      <c r="I69" s="902"/>
      <c r="J69" s="401"/>
    </row>
    <row r="70" spans="2:11" ht="9.75" customHeight="1">
      <c r="B70" s="469"/>
      <c r="C70" s="470"/>
      <c r="D70" s="471"/>
      <c r="E70" s="469"/>
      <c r="F70" s="904"/>
      <c r="G70" s="904"/>
      <c r="H70" s="904"/>
      <c r="I70" s="905"/>
    </row>
    <row r="71" spans="2:11">
      <c r="B71" s="472" t="s">
        <v>684</v>
      </c>
      <c r="C71" s="473" t="s">
        <v>685</v>
      </c>
      <c r="D71" s="442"/>
      <c r="E71" s="472" t="s">
        <v>684</v>
      </c>
      <c r="F71" s="888" t="s">
        <v>685</v>
      </c>
      <c r="G71" s="888"/>
      <c r="H71" s="888"/>
      <c r="I71" s="889"/>
    </row>
    <row r="72" spans="2:11" ht="15" customHeight="1">
      <c r="B72" s="474" t="s">
        <v>686</v>
      </c>
      <c r="C72" s="475"/>
      <c r="D72" s="446"/>
      <c r="E72" s="474" t="s">
        <v>687</v>
      </c>
      <c r="F72" s="890"/>
      <c r="G72" s="890"/>
      <c r="H72" s="890"/>
      <c r="I72" s="891"/>
    </row>
    <row r="73" spans="2:11" ht="15" customHeight="1">
      <c r="B73" s="474" t="s">
        <v>688</v>
      </c>
      <c r="C73" s="475"/>
      <c r="D73" s="446"/>
      <c r="E73" s="474" t="s">
        <v>689</v>
      </c>
      <c r="F73" s="886"/>
      <c r="G73" s="886"/>
      <c r="H73" s="886"/>
      <c r="I73" s="887"/>
    </row>
    <row r="74" spans="2:11" ht="15" customHeight="1">
      <c r="B74" s="474" t="s">
        <v>690</v>
      </c>
      <c r="C74" s="475"/>
      <c r="D74" s="446"/>
      <c r="E74" s="474" t="s">
        <v>691</v>
      </c>
      <c r="F74" s="877"/>
      <c r="G74" s="877"/>
      <c r="H74" s="877"/>
      <c r="I74" s="878"/>
    </row>
    <row r="75" spans="2:11" ht="15" customHeight="1">
      <c r="B75" s="474" t="s">
        <v>692</v>
      </c>
      <c r="C75" s="475"/>
      <c r="D75" s="446"/>
      <c r="E75" s="474" t="s">
        <v>693</v>
      </c>
      <c r="F75" s="877"/>
      <c r="G75" s="877"/>
      <c r="H75" s="877"/>
      <c r="I75" s="878"/>
    </row>
    <row r="76" spans="2:11" ht="15" customHeight="1">
      <c r="B76" s="474" t="s">
        <v>694</v>
      </c>
      <c r="C76" s="475"/>
      <c r="D76" s="446"/>
      <c r="E76" s="474" t="s">
        <v>695</v>
      </c>
      <c r="F76" s="892"/>
      <c r="G76" s="892"/>
      <c r="H76" s="892"/>
      <c r="I76" s="893"/>
      <c r="K76" s="401"/>
    </row>
    <row r="77" spans="2:11" ht="15" customHeight="1">
      <c r="B77" s="474" t="s">
        <v>696</v>
      </c>
      <c r="C77" s="475"/>
      <c r="D77" s="446"/>
      <c r="E77" s="474" t="s">
        <v>697</v>
      </c>
      <c r="F77" s="886"/>
      <c r="G77" s="886"/>
      <c r="H77" s="886"/>
      <c r="I77" s="887"/>
    </row>
    <row r="78" spans="2:11" ht="15" customHeight="1">
      <c r="B78" s="474" t="s">
        <v>698</v>
      </c>
      <c r="C78" s="475"/>
      <c r="D78" s="446"/>
      <c r="E78" s="474" t="s">
        <v>699</v>
      </c>
      <c r="F78" s="877"/>
      <c r="G78" s="877"/>
      <c r="H78" s="877"/>
      <c r="I78" s="878"/>
    </row>
    <row r="79" spans="2:11" ht="15" customHeight="1">
      <c r="B79" s="873" t="s">
        <v>700</v>
      </c>
      <c r="C79" s="875" t="str">
        <f>IF(SUM(C72:C78)=0,"",SUM(C72:C78))</f>
        <v/>
      </c>
      <c r="D79" s="446"/>
      <c r="E79" s="474" t="s">
        <v>701</v>
      </c>
      <c r="F79" s="877"/>
      <c r="G79" s="877"/>
      <c r="H79" s="877"/>
      <c r="I79" s="878"/>
    </row>
    <row r="80" spans="2:11" ht="15" customHeight="1">
      <c r="B80" s="874"/>
      <c r="C80" s="876"/>
      <c r="D80" s="446"/>
      <c r="E80" s="474" t="s">
        <v>702</v>
      </c>
      <c r="F80" s="877"/>
      <c r="G80" s="877"/>
      <c r="H80" s="877"/>
      <c r="I80" s="878"/>
    </row>
    <row r="81" spans="2:9" ht="15" customHeight="1">
      <c r="B81" s="474"/>
      <c r="C81" s="476"/>
      <c r="D81" s="446"/>
      <c r="E81" s="477" t="s">
        <v>703</v>
      </c>
      <c r="F81" s="879" t="str">
        <f>IF(SUM(F72:I80)=0,"",SUM(F72:I80))</f>
        <v/>
      </c>
      <c r="G81" s="879"/>
      <c r="H81" s="879"/>
      <c r="I81" s="880"/>
    </row>
    <row r="82" spans="2:9" ht="15.75" thickBot="1">
      <c r="B82" s="478"/>
      <c r="C82" s="479"/>
      <c r="D82" s="480"/>
      <c r="E82" s="481"/>
      <c r="F82" s="884"/>
      <c r="G82" s="884"/>
      <c r="H82" s="884"/>
      <c r="I82" s="885"/>
    </row>
    <row r="83" spans="2:9">
      <c r="B83" s="362"/>
      <c r="C83" s="405"/>
      <c r="D83" s="405"/>
      <c r="E83" s="405"/>
      <c r="F83" s="405"/>
      <c r="G83" s="405"/>
      <c r="H83" s="405"/>
      <c r="I83" s="405"/>
    </row>
    <row r="84" spans="2:9">
      <c r="B84" s="357" t="s">
        <v>704</v>
      </c>
      <c r="E84" s="401"/>
      <c r="F84" s="401"/>
      <c r="G84" s="401"/>
      <c r="H84" s="401"/>
    </row>
  </sheetData>
  <mergeCells count="92">
    <mergeCell ref="B3:I3"/>
    <mergeCell ref="F4:I4"/>
    <mergeCell ref="F6:I6"/>
    <mergeCell ref="F7:I7"/>
    <mergeCell ref="F8:I8"/>
    <mergeCell ref="H17:H18"/>
    <mergeCell ref="B19:B20"/>
    <mergeCell ref="C19:C20"/>
    <mergeCell ref="D19:D20"/>
    <mergeCell ref="F9:I9"/>
    <mergeCell ref="E19:E20"/>
    <mergeCell ref="F19:F20"/>
    <mergeCell ref="F10:I10"/>
    <mergeCell ref="F11:I11"/>
    <mergeCell ref="B12:I12"/>
    <mergeCell ref="B17:B18"/>
    <mergeCell ref="C17:C18"/>
    <mergeCell ref="D21:D22"/>
    <mergeCell ref="D17:D18"/>
    <mergeCell ref="E17:E18"/>
    <mergeCell ref="F17:F18"/>
    <mergeCell ref="G17:G18"/>
    <mergeCell ref="F43:I43"/>
    <mergeCell ref="F44:I44"/>
    <mergeCell ref="I17:I18"/>
    <mergeCell ref="G19:G20"/>
    <mergeCell ref="H19:H20"/>
    <mergeCell ref="I19:I20"/>
    <mergeCell ref="B39:I39"/>
    <mergeCell ref="F40:I40"/>
    <mergeCell ref="F41:I41"/>
    <mergeCell ref="G21:G22"/>
    <mergeCell ref="H21:H22"/>
    <mergeCell ref="I21:I22"/>
    <mergeCell ref="B25:C25"/>
    <mergeCell ref="B26:C26"/>
    <mergeCell ref="B21:B22"/>
    <mergeCell ref="C21:C22"/>
    <mergeCell ref="F63:I63"/>
    <mergeCell ref="F64:I64"/>
    <mergeCell ref="E21:E22"/>
    <mergeCell ref="F21:F22"/>
    <mergeCell ref="F28:I28"/>
    <mergeCell ref="F32:I32"/>
    <mergeCell ref="F48:I48"/>
    <mergeCell ref="F42:I42"/>
    <mergeCell ref="F30:I30"/>
    <mergeCell ref="F31:I31"/>
    <mergeCell ref="E37:I37"/>
    <mergeCell ref="F34:I34"/>
    <mergeCell ref="F35:I35"/>
    <mergeCell ref="F36:I36"/>
    <mergeCell ref="E29:I29"/>
    <mergeCell ref="E33:I33"/>
    <mergeCell ref="F61:I61"/>
    <mergeCell ref="F62:I62"/>
    <mergeCell ref="F55:I55"/>
    <mergeCell ref="F45:I45"/>
    <mergeCell ref="F46:I46"/>
    <mergeCell ref="F47:I47"/>
    <mergeCell ref="F54:I54"/>
    <mergeCell ref="F49:I49"/>
    <mergeCell ref="F50:I50"/>
    <mergeCell ref="F51:I51"/>
    <mergeCell ref="E53:I53"/>
    <mergeCell ref="F58:I58"/>
    <mergeCell ref="B68:C68"/>
    <mergeCell ref="E68:I68"/>
    <mergeCell ref="B69:C69"/>
    <mergeCell ref="E69:I69"/>
    <mergeCell ref="F70:I70"/>
    <mergeCell ref="E67:I67"/>
    <mergeCell ref="F56:I56"/>
    <mergeCell ref="F57:I57"/>
    <mergeCell ref="F82:I82"/>
    <mergeCell ref="F78:I78"/>
    <mergeCell ref="F77:I77"/>
    <mergeCell ref="F71:I71"/>
    <mergeCell ref="F72:I72"/>
    <mergeCell ref="F73:I73"/>
    <mergeCell ref="F74:I74"/>
    <mergeCell ref="F75:I75"/>
    <mergeCell ref="F76:I76"/>
    <mergeCell ref="F65:I65"/>
    <mergeCell ref="F66:I66"/>
    <mergeCell ref="F59:I59"/>
    <mergeCell ref="F60:I60"/>
    <mergeCell ref="B79:B80"/>
    <mergeCell ref="C79:C80"/>
    <mergeCell ref="F79:I79"/>
    <mergeCell ref="F80:I80"/>
    <mergeCell ref="F81:I81"/>
  </mergeCells>
  <printOptions horizontalCentered="1"/>
  <pageMargins left="0.51181102362204722" right="0.51181102362204722" top="0.55118110236220474" bottom="0.55118110236220474" header="0" footer="0"/>
  <pageSetup scale="54" orientation="portrait" r:id="rId1"/>
  <headerFooter>
    <oddHeader>&amp;C&amp;"Calibri"&amp;10&amp;K000000Unclassified&amp;1#</oddHeader>
    <oddFooter>&amp;C&amp;1#&amp;"Calibri"&amp;10&amp;K000000Unclassified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01"/>
  <sheetViews>
    <sheetView topLeftCell="A82" workbookViewId="0">
      <selection activeCell="H78" sqref="H78"/>
    </sheetView>
  </sheetViews>
  <sheetFormatPr baseColWidth="10" defaultColWidth="11.42578125" defaultRowHeight="15"/>
  <cols>
    <col min="1" max="1" width="4.7109375" style="357" customWidth="1"/>
    <col min="2" max="2" width="18.42578125" style="357" customWidth="1"/>
    <col min="3" max="9" width="17.5703125" style="357" customWidth="1"/>
    <col min="10" max="16384" width="11.42578125" style="357"/>
  </cols>
  <sheetData>
    <row r="2" spans="2:10" ht="15.75">
      <c r="F2" s="868" t="s">
        <v>705</v>
      </c>
      <c r="G2" s="868"/>
      <c r="H2" s="868"/>
      <c r="I2" s="868"/>
    </row>
    <row r="3" spans="2:10">
      <c r="B3" s="358" t="s">
        <v>244</v>
      </c>
    </row>
    <row r="4" spans="2:10" ht="15.75">
      <c r="B4" s="869" t="s">
        <v>706</v>
      </c>
      <c r="C4" s="869"/>
      <c r="D4" s="869"/>
      <c r="E4" s="869"/>
      <c r="F4" s="869"/>
      <c r="G4" s="869"/>
      <c r="H4" s="869"/>
      <c r="I4" s="869"/>
    </row>
    <row r="5" spans="2:10">
      <c r="B5" s="482"/>
    </row>
    <row r="6" spans="2:10">
      <c r="B6" s="366" t="s">
        <v>615</v>
      </c>
      <c r="C6" s="969" t="str">
        <f>IF('Formulaire - section 2'!C5="","",'Formulaire - section 2'!C5)</f>
        <v/>
      </c>
      <c r="D6" s="969"/>
      <c r="E6" s="969"/>
      <c r="G6" s="483" t="s">
        <v>616</v>
      </c>
      <c r="H6" s="970" t="str">
        <f>IF('Formulaire - section 2'!C7="","",'Formulaire - section 2'!C7)</f>
        <v/>
      </c>
      <c r="I6" s="970"/>
      <c r="J6" s="484"/>
    </row>
    <row r="7" spans="2:10">
      <c r="B7" s="363"/>
      <c r="G7" s="401"/>
      <c r="J7" s="359"/>
    </row>
    <row r="8" spans="2:10">
      <c r="B8" s="366" t="s">
        <v>617</v>
      </c>
      <c r="C8" s="971" t="str">
        <f>IF('Formulaire - section 2'!C9="","",'Formulaire - section 2'!C9)</f>
        <v/>
      </c>
      <c r="D8" s="971"/>
      <c r="E8" s="364"/>
      <c r="G8" s="365" t="s">
        <v>618</v>
      </c>
      <c r="H8" s="968" t="str">
        <f>IF('Formulaire - section 2'!F9="","",'Formulaire - section 2'!F9)</f>
        <v/>
      </c>
      <c r="I8" s="968"/>
      <c r="J8" s="359"/>
    </row>
    <row r="9" spans="2:10">
      <c r="G9" s="401"/>
    </row>
    <row r="10" spans="2:10">
      <c r="B10" s="357" t="s">
        <v>707</v>
      </c>
      <c r="C10" s="864"/>
      <c r="D10" s="864"/>
      <c r="E10" s="485"/>
      <c r="G10" s="365" t="s">
        <v>618</v>
      </c>
      <c r="H10" s="864"/>
      <c r="I10" s="864"/>
    </row>
    <row r="11" spans="2:10" ht="15.75" thickBot="1">
      <c r="B11" s="482"/>
      <c r="G11" s="371"/>
    </row>
    <row r="12" spans="2:10" ht="60">
      <c r="B12" s="372" t="s">
        <v>708</v>
      </c>
      <c r="C12" s="373" t="s">
        <v>624</v>
      </c>
      <c r="D12" s="373" t="s">
        <v>598</v>
      </c>
      <c r="E12" s="373" t="s">
        <v>709</v>
      </c>
      <c r="F12" s="486" t="s">
        <v>710</v>
      </c>
      <c r="G12" s="373" t="s">
        <v>711</v>
      </c>
      <c r="H12" s="487" t="s">
        <v>712</v>
      </c>
      <c r="I12" s="488" t="s">
        <v>713</v>
      </c>
    </row>
    <row r="13" spans="2:10">
      <c r="B13" s="375" t="s">
        <v>714</v>
      </c>
      <c r="C13" s="376" t="s">
        <v>600</v>
      </c>
      <c r="D13" s="376" t="s">
        <v>601</v>
      </c>
      <c r="E13" s="376" t="s">
        <v>602</v>
      </c>
      <c r="F13" s="376" t="s">
        <v>715</v>
      </c>
      <c r="G13" s="376" t="s">
        <v>604</v>
      </c>
      <c r="H13" s="377" t="s">
        <v>716</v>
      </c>
      <c r="I13" s="489" t="s">
        <v>606</v>
      </c>
    </row>
    <row r="14" spans="2:10" s="494" customFormat="1" ht="22.5" customHeight="1">
      <c r="B14" s="490"/>
      <c r="C14" s="491"/>
      <c r="D14" s="491"/>
      <c r="E14" s="491"/>
      <c r="F14" s="492"/>
      <c r="G14" s="962" t="s">
        <v>717</v>
      </c>
      <c r="H14" s="963"/>
      <c r="I14" s="493"/>
    </row>
    <row r="15" spans="2:10" ht="15.75" thickBot="1">
      <c r="B15" s="378"/>
      <c r="C15" s="495"/>
      <c r="D15" s="495"/>
      <c r="E15" s="495"/>
      <c r="F15" s="379" t="s">
        <v>718</v>
      </c>
      <c r="G15" s="495"/>
      <c r="H15" s="380" t="s">
        <v>719</v>
      </c>
      <c r="I15" s="489" t="s">
        <v>720</v>
      </c>
    </row>
    <row r="16" spans="2:10">
      <c r="B16" s="496"/>
      <c r="C16" s="383"/>
      <c r="D16" s="383"/>
      <c r="E16" s="497">
        <v>0</v>
      </c>
      <c r="F16" s="736">
        <f>C16*D16*E16</f>
        <v>0</v>
      </c>
      <c r="G16" s="497">
        <v>0</v>
      </c>
      <c r="H16" s="740">
        <f>C16*D16*G16</f>
        <v>0</v>
      </c>
      <c r="I16" s="744">
        <f>F16-H16</f>
        <v>0</v>
      </c>
    </row>
    <row r="17" spans="2:9">
      <c r="B17" s="498"/>
      <c r="C17" s="387"/>
      <c r="D17" s="387"/>
      <c r="E17" s="499">
        <v>0</v>
      </c>
      <c r="F17" s="737">
        <f t="shared" ref="F17:F43" si="0">C17*D17*E17</f>
        <v>0</v>
      </c>
      <c r="G17" s="499">
        <v>0</v>
      </c>
      <c r="H17" s="741">
        <f t="shared" ref="H17:H43" si="1">C17*D17*G17</f>
        <v>0</v>
      </c>
      <c r="I17" s="744">
        <f>F17-H17</f>
        <v>0</v>
      </c>
    </row>
    <row r="18" spans="2:9">
      <c r="B18" s="498"/>
      <c r="C18" s="387"/>
      <c r="D18" s="387"/>
      <c r="E18" s="499">
        <v>0</v>
      </c>
      <c r="F18" s="737">
        <f t="shared" si="0"/>
        <v>0</v>
      </c>
      <c r="G18" s="499">
        <v>0</v>
      </c>
      <c r="H18" s="741">
        <f t="shared" si="1"/>
        <v>0</v>
      </c>
      <c r="I18" s="744">
        <f t="shared" ref="I18:I43" si="2">F18-H18</f>
        <v>0</v>
      </c>
    </row>
    <row r="19" spans="2:9">
      <c r="B19" s="498"/>
      <c r="C19" s="387"/>
      <c r="D19" s="387"/>
      <c r="E19" s="499">
        <v>0</v>
      </c>
      <c r="F19" s="737">
        <f t="shared" si="0"/>
        <v>0</v>
      </c>
      <c r="G19" s="499">
        <v>0</v>
      </c>
      <c r="H19" s="741">
        <f t="shared" si="1"/>
        <v>0</v>
      </c>
      <c r="I19" s="744">
        <f t="shared" si="2"/>
        <v>0</v>
      </c>
    </row>
    <row r="20" spans="2:9">
      <c r="B20" s="498"/>
      <c r="C20" s="387"/>
      <c r="D20" s="387"/>
      <c r="E20" s="499">
        <v>0</v>
      </c>
      <c r="F20" s="737">
        <f t="shared" si="0"/>
        <v>0</v>
      </c>
      <c r="G20" s="499">
        <v>0</v>
      </c>
      <c r="H20" s="741">
        <f t="shared" si="1"/>
        <v>0</v>
      </c>
      <c r="I20" s="744">
        <f t="shared" si="2"/>
        <v>0</v>
      </c>
    </row>
    <row r="21" spans="2:9">
      <c r="B21" s="498"/>
      <c r="C21" s="387"/>
      <c r="D21" s="387"/>
      <c r="E21" s="499">
        <v>0</v>
      </c>
      <c r="F21" s="737">
        <f t="shared" si="0"/>
        <v>0</v>
      </c>
      <c r="G21" s="499">
        <v>0</v>
      </c>
      <c r="H21" s="741">
        <f t="shared" si="1"/>
        <v>0</v>
      </c>
      <c r="I21" s="744">
        <f t="shared" si="2"/>
        <v>0</v>
      </c>
    </row>
    <row r="22" spans="2:9">
      <c r="B22" s="498"/>
      <c r="C22" s="387"/>
      <c r="D22" s="387"/>
      <c r="E22" s="499">
        <v>0</v>
      </c>
      <c r="F22" s="737">
        <f t="shared" si="0"/>
        <v>0</v>
      </c>
      <c r="G22" s="499">
        <v>0</v>
      </c>
      <c r="H22" s="741">
        <f t="shared" si="1"/>
        <v>0</v>
      </c>
      <c r="I22" s="744">
        <f t="shared" si="2"/>
        <v>0</v>
      </c>
    </row>
    <row r="23" spans="2:9">
      <c r="B23" s="498"/>
      <c r="C23" s="387"/>
      <c r="D23" s="387"/>
      <c r="E23" s="499">
        <v>0</v>
      </c>
      <c r="F23" s="737">
        <f t="shared" si="0"/>
        <v>0</v>
      </c>
      <c r="G23" s="499">
        <v>0</v>
      </c>
      <c r="H23" s="741">
        <f t="shared" si="1"/>
        <v>0</v>
      </c>
      <c r="I23" s="744">
        <f t="shared" si="2"/>
        <v>0</v>
      </c>
    </row>
    <row r="24" spans="2:9">
      <c r="B24" s="498"/>
      <c r="C24" s="387"/>
      <c r="D24" s="387"/>
      <c r="E24" s="499">
        <v>0</v>
      </c>
      <c r="F24" s="737">
        <f t="shared" si="0"/>
        <v>0</v>
      </c>
      <c r="G24" s="499">
        <v>0</v>
      </c>
      <c r="H24" s="741">
        <f t="shared" si="1"/>
        <v>0</v>
      </c>
      <c r="I24" s="744">
        <f t="shared" si="2"/>
        <v>0</v>
      </c>
    </row>
    <row r="25" spans="2:9" s="359" customFormat="1">
      <c r="B25" s="500"/>
      <c r="C25" s="501"/>
      <c r="D25" s="501"/>
      <c r="E25" s="502">
        <v>0</v>
      </c>
      <c r="F25" s="738">
        <f t="shared" si="0"/>
        <v>0</v>
      </c>
      <c r="G25" s="502">
        <v>0</v>
      </c>
      <c r="H25" s="742">
        <f t="shared" si="1"/>
        <v>0</v>
      </c>
      <c r="I25" s="745">
        <f t="shared" si="2"/>
        <v>0</v>
      </c>
    </row>
    <row r="26" spans="2:9">
      <c r="B26" s="498"/>
      <c r="C26" s="387"/>
      <c r="D26" s="387"/>
      <c r="E26" s="499">
        <v>0</v>
      </c>
      <c r="F26" s="737">
        <f t="shared" si="0"/>
        <v>0</v>
      </c>
      <c r="G26" s="499">
        <v>0</v>
      </c>
      <c r="H26" s="741">
        <f t="shared" si="1"/>
        <v>0</v>
      </c>
      <c r="I26" s="744">
        <f t="shared" si="2"/>
        <v>0</v>
      </c>
    </row>
    <row r="27" spans="2:9">
      <c r="B27" s="498"/>
      <c r="C27" s="387"/>
      <c r="D27" s="387"/>
      <c r="E27" s="499">
        <v>0</v>
      </c>
      <c r="F27" s="737">
        <f t="shared" si="0"/>
        <v>0</v>
      </c>
      <c r="G27" s="499">
        <v>0</v>
      </c>
      <c r="H27" s="741">
        <f t="shared" si="1"/>
        <v>0</v>
      </c>
      <c r="I27" s="744">
        <f t="shared" si="2"/>
        <v>0</v>
      </c>
    </row>
    <row r="28" spans="2:9">
      <c r="B28" s="498"/>
      <c r="C28" s="387"/>
      <c r="D28" s="387"/>
      <c r="E28" s="499">
        <v>0</v>
      </c>
      <c r="F28" s="737">
        <f t="shared" si="0"/>
        <v>0</v>
      </c>
      <c r="G28" s="499">
        <v>0</v>
      </c>
      <c r="H28" s="741">
        <f t="shared" si="1"/>
        <v>0</v>
      </c>
      <c r="I28" s="744">
        <f t="shared" si="2"/>
        <v>0</v>
      </c>
    </row>
    <row r="29" spans="2:9">
      <c r="B29" s="498"/>
      <c r="C29" s="387"/>
      <c r="D29" s="387"/>
      <c r="E29" s="499">
        <v>0</v>
      </c>
      <c r="F29" s="737">
        <f t="shared" si="0"/>
        <v>0</v>
      </c>
      <c r="G29" s="499">
        <v>0</v>
      </c>
      <c r="H29" s="741">
        <f t="shared" si="1"/>
        <v>0</v>
      </c>
      <c r="I29" s="744">
        <f t="shared" si="2"/>
        <v>0</v>
      </c>
    </row>
    <row r="30" spans="2:9">
      <c r="B30" s="498"/>
      <c r="C30" s="387"/>
      <c r="D30" s="387"/>
      <c r="E30" s="499">
        <v>0</v>
      </c>
      <c r="F30" s="737">
        <f t="shared" si="0"/>
        <v>0</v>
      </c>
      <c r="G30" s="499">
        <v>0</v>
      </c>
      <c r="H30" s="741">
        <f t="shared" si="1"/>
        <v>0</v>
      </c>
      <c r="I30" s="744">
        <f t="shared" si="2"/>
        <v>0</v>
      </c>
    </row>
    <row r="31" spans="2:9">
      <c r="B31" s="498"/>
      <c r="C31" s="387"/>
      <c r="D31" s="387"/>
      <c r="E31" s="499">
        <v>0</v>
      </c>
      <c r="F31" s="737">
        <f t="shared" si="0"/>
        <v>0</v>
      </c>
      <c r="G31" s="499">
        <v>0</v>
      </c>
      <c r="H31" s="741">
        <f t="shared" si="1"/>
        <v>0</v>
      </c>
      <c r="I31" s="744">
        <f t="shared" si="2"/>
        <v>0</v>
      </c>
    </row>
    <row r="32" spans="2:9">
      <c r="B32" s="498"/>
      <c r="C32" s="387"/>
      <c r="D32" s="387"/>
      <c r="E32" s="499">
        <v>0</v>
      </c>
      <c r="F32" s="737">
        <f t="shared" si="0"/>
        <v>0</v>
      </c>
      <c r="G32" s="499">
        <v>0</v>
      </c>
      <c r="H32" s="741">
        <f t="shared" si="1"/>
        <v>0</v>
      </c>
      <c r="I32" s="744">
        <f t="shared" si="2"/>
        <v>0</v>
      </c>
    </row>
    <row r="33" spans="2:9">
      <c r="B33" s="498"/>
      <c r="C33" s="387"/>
      <c r="D33" s="387"/>
      <c r="E33" s="499">
        <v>0</v>
      </c>
      <c r="F33" s="737">
        <f t="shared" si="0"/>
        <v>0</v>
      </c>
      <c r="G33" s="499">
        <v>0</v>
      </c>
      <c r="H33" s="741">
        <f t="shared" si="1"/>
        <v>0</v>
      </c>
      <c r="I33" s="744">
        <f t="shared" si="2"/>
        <v>0</v>
      </c>
    </row>
    <row r="34" spans="2:9">
      <c r="B34" s="498"/>
      <c r="C34" s="387"/>
      <c r="D34" s="387"/>
      <c r="E34" s="499">
        <v>0</v>
      </c>
      <c r="F34" s="737">
        <f t="shared" si="0"/>
        <v>0</v>
      </c>
      <c r="G34" s="499">
        <v>0</v>
      </c>
      <c r="H34" s="741">
        <f t="shared" si="1"/>
        <v>0</v>
      </c>
      <c r="I34" s="744">
        <f t="shared" si="2"/>
        <v>0</v>
      </c>
    </row>
    <row r="35" spans="2:9">
      <c r="B35" s="498"/>
      <c r="C35" s="387"/>
      <c r="D35" s="387"/>
      <c r="E35" s="499">
        <v>0</v>
      </c>
      <c r="F35" s="737">
        <f t="shared" si="0"/>
        <v>0</v>
      </c>
      <c r="G35" s="499">
        <v>0</v>
      </c>
      <c r="H35" s="741">
        <f t="shared" si="1"/>
        <v>0</v>
      </c>
      <c r="I35" s="744">
        <f t="shared" si="2"/>
        <v>0</v>
      </c>
    </row>
    <row r="36" spans="2:9">
      <c r="B36" s="498"/>
      <c r="C36" s="387"/>
      <c r="D36" s="387"/>
      <c r="E36" s="499">
        <v>0</v>
      </c>
      <c r="F36" s="737">
        <f t="shared" si="0"/>
        <v>0</v>
      </c>
      <c r="G36" s="499">
        <v>0</v>
      </c>
      <c r="H36" s="741">
        <f t="shared" si="1"/>
        <v>0</v>
      </c>
      <c r="I36" s="744">
        <f t="shared" si="2"/>
        <v>0</v>
      </c>
    </row>
    <row r="37" spans="2:9">
      <c r="B37" s="498"/>
      <c r="C37" s="387"/>
      <c r="D37" s="387"/>
      <c r="E37" s="499">
        <v>0</v>
      </c>
      <c r="F37" s="737">
        <f t="shared" si="0"/>
        <v>0</v>
      </c>
      <c r="G37" s="499">
        <v>0</v>
      </c>
      <c r="H37" s="741">
        <f t="shared" si="1"/>
        <v>0</v>
      </c>
      <c r="I37" s="744">
        <f t="shared" si="2"/>
        <v>0</v>
      </c>
    </row>
    <row r="38" spans="2:9">
      <c r="B38" s="498"/>
      <c r="C38" s="387"/>
      <c r="D38" s="387"/>
      <c r="E38" s="499">
        <v>0</v>
      </c>
      <c r="F38" s="737">
        <f t="shared" si="0"/>
        <v>0</v>
      </c>
      <c r="G38" s="499">
        <v>0</v>
      </c>
      <c r="H38" s="741">
        <f t="shared" si="1"/>
        <v>0</v>
      </c>
      <c r="I38" s="744">
        <f t="shared" si="2"/>
        <v>0</v>
      </c>
    </row>
    <row r="39" spans="2:9">
      <c r="B39" s="498"/>
      <c r="C39" s="387"/>
      <c r="D39" s="387"/>
      <c r="E39" s="499">
        <v>0</v>
      </c>
      <c r="F39" s="737">
        <f t="shared" si="0"/>
        <v>0</v>
      </c>
      <c r="G39" s="499">
        <v>0</v>
      </c>
      <c r="H39" s="741">
        <f t="shared" si="1"/>
        <v>0</v>
      </c>
      <c r="I39" s="744">
        <f t="shared" si="2"/>
        <v>0</v>
      </c>
    </row>
    <row r="40" spans="2:9">
      <c r="B40" s="498"/>
      <c r="C40" s="387"/>
      <c r="D40" s="387"/>
      <c r="E40" s="499">
        <v>0</v>
      </c>
      <c r="F40" s="737">
        <f t="shared" si="0"/>
        <v>0</v>
      </c>
      <c r="G40" s="499">
        <v>0</v>
      </c>
      <c r="H40" s="741">
        <f t="shared" si="1"/>
        <v>0</v>
      </c>
      <c r="I40" s="744">
        <f t="shared" si="2"/>
        <v>0</v>
      </c>
    </row>
    <row r="41" spans="2:9">
      <c r="B41" s="498"/>
      <c r="C41" s="387"/>
      <c r="D41" s="387"/>
      <c r="E41" s="499">
        <v>0</v>
      </c>
      <c r="F41" s="737">
        <f t="shared" si="0"/>
        <v>0</v>
      </c>
      <c r="G41" s="499">
        <v>0</v>
      </c>
      <c r="H41" s="741">
        <f t="shared" si="1"/>
        <v>0</v>
      </c>
      <c r="I41" s="744">
        <f t="shared" si="2"/>
        <v>0</v>
      </c>
    </row>
    <row r="42" spans="2:9">
      <c r="B42" s="498"/>
      <c r="C42" s="387"/>
      <c r="D42" s="387"/>
      <c r="E42" s="499">
        <v>0</v>
      </c>
      <c r="F42" s="737">
        <f t="shared" si="0"/>
        <v>0</v>
      </c>
      <c r="G42" s="499">
        <v>0</v>
      </c>
      <c r="H42" s="741">
        <f t="shared" si="1"/>
        <v>0</v>
      </c>
      <c r="I42" s="744">
        <f t="shared" si="2"/>
        <v>0</v>
      </c>
    </row>
    <row r="43" spans="2:9" ht="15.75" thickBot="1">
      <c r="B43" s="503"/>
      <c r="C43" s="504"/>
      <c r="D43" s="504"/>
      <c r="E43" s="505">
        <v>0</v>
      </c>
      <c r="F43" s="739">
        <f t="shared" si="0"/>
        <v>0</v>
      </c>
      <c r="G43" s="505">
        <v>0</v>
      </c>
      <c r="H43" s="743">
        <f t="shared" si="1"/>
        <v>0</v>
      </c>
      <c r="I43" s="744">
        <f t="shared" si="2"/>
        <v>0</v>
      </c>
    </row>
    <row r="44" spans="2:9" ht="30.75" thickBot="1">
      <c r="B44" s="506" t="s">
        <v>721</v>
      </c>
      <c r="C44" s="507"/>
      <c r="D44" s="507"/>
      <c r="E44" s="508"/>
      <c r="F44" s="509">
        <f>SUM(F16:F43)</f>
        <v>0</v>
      </c>
      <c r="G44" s="508"/>
      <c r="H44" s="510">
        <f>SUM(H16:H43)</f>
        <v>0</v>
      </c>
      <c r="I44" s="511">
        <f>SUM(I16:I43)</f>
        <v>0</v>
      </c>
    </row>
    <row r="46" spans="2:9" ht="30" customHeight="1">
      <c r="B46" s="964" t="s">
        <v>722</v>
      </c>
      <c r="C46" s="964"/>
      <c r="D46" s="964"/>
      <c r="E46" s="964"/>
      <c r="F46" s="964"/>
      <c r="G46" s="964"/>
      <c r="H46" s="964"/>
      <c r="I46" s="964"/>
    </row>
    <row r="47" spans="2:9">
      <c r="B47" s="363"/>
    </row>
    <row r="48" spans="2:9">
      <c r="B48" s="965" t="s">
        <v>723</v>
      </c>
      <c r="C48" s="965"/>
      <c r="D48" s="965"/>
      <c r="E48" s="965"/>
      <c r="F48" s="965"/>
      <c r="G48" s="965"/>
      <c r="H48" s="965"/>
    </row>
    <row r="49" spans="2:10">
      <c r="B49" s="512"/>
      <c r="I49" s="513" t="s">
        <v>724</v>
      </c>
    </row>
    <row r="51" spans="2:10" ht="15.75">
      <c r="F51" s="868" t="s">
        <v>725</v>
      </c>
      <c r="G51" s="868"/>
      <c r="H51" s="868"/>
      <c r="I51" s="868"/>
    </row>
    <row r="52" spans="2:10">
      <c r="B52" s="358" t="s">
        <v>244</v>
      </c>
    </row>
    <row r="53" spans="2:10" ht="15.75">
      <c r="B53" s="869" t="s">
        <v>726</v>
      </c>
      <c r="C53" s="869"/>
      <c r="D53" s="869"/>
      <c r="E53" s="869"/>
      <c r="F53" s="869"/>
      <c r="G53" s="869"/>
      <c r="H53" s="869"/>
      <c r="I53" s="869"/>
    </row>
    <row r="54" spans="2:10">
      <c r="B54" s="482"/>
    </row>
    <row r="55" spans="2:10">
      <c r="B55" s="366" t="s">
        <v>615</v>
      </c>
      <c r="C55" s="966" t="str">
        <f>C6</f>
        <v/>
      </c>
      <c r="D55" s="966"/>
      <c r="E55" s="966"/>
      <c r="G55" s="483" t="s">
        <v>616</v>
      </c>
      <c r="H55" s="967" t="str">
        <f>H6</f>
        <v/>
      </c>
      <c r="I55" s="967"/>
      <c r="J55" s="484"/>
    </row>
    <row r="56" spans="2:10">
      <c r="B56" s="363"/>
      <c r="G56" s="401"/>
      <c r="J56" s="359"/>
    </row>
    <row r="57" spans="2:10">
      <c r="B57" s="366" t="s">
        <v>617</v>
      </c>
      <c r="C57" s="968" t="str">
        <f>C8</f>
        <v/>
      </c>
      <c r="D57" s="966"/>
      <c r="E57" s="364"/>
      <c r="G57" s="365" t="s">
        <v>618</v>
      </c>
      <c r="H57" s="968" t="str">
        <f>H8</f>
        <v/>
      </c>
      <c r="I57" s="966"/>
      <c r="J57" s="359"/>
    </row>
    <row r="59" spans="2:10">
      <c r="B59" s="357" t="s">
        <v>727</v>
      </c>
      <c r="C59" s="960"/>
      <c r="D59" s="961"/>
      <c r="E59" s="485"/>
      <c r="G59" s="365" t="s">
        <v>618</v>
      </c>
      <c r="H59" s="864"/>
      <c r="I59" s="870"/>
    </row>
    <row r="60" spans="2:10" ht="15.75" thickBot="1">
      <c r="B60" s="956" t="s">
        <v>728</v>
      </c>
      <c r="C60" s="956"/>
      <c r="G60" s="371"/>
    </row>
    <row r="61" spans="2:10" ht="60">
      <c r="B61" s="372" t="s">
        <v>708</v>
      </c>
      <c r="C61" s="373" t="s">
        <v>624</v>
      </c>
      <c r="D61" s="373" t="s">
        <v>598</v>
      </c>
      <c r="E61" s="373" t="s">
        <v>709</v>
      </c>
      <c r="F61" s="486" t="s">
        <v>710</v>
      </c>
      <c r="G61" s="373" t="s">
        <v>711</v>
      </c>
      <c r="H61" s="486" t="s">
        <v>712</v>
      </c>
      <c r="I61" s="514" t="s">
        <v>713</v>
      </c>
    </row>
    <row r="62" spans="2:10">
      <c r="B62" s="375" t="s">
        <v>714</v>
      </c>
      <c r="C62" s="376" t="s">
        <v>600</v>
      </c>
      <c r="D62" s="376" t="s">
        <v>601</v>
      </c>
      <c r="E62" s="376" t="s">
        <v>602</v>
      </c>
      <c r="F62" s="376" t="s">
        <v>715</v>
      </c>
      <c r="G62" s="376" t="s">
        <v>604</v>
      </c>
      <c r="H62" s="515" t="s">
        <v>716</v>
      </c>
      <c r="I62" s="516" t="s">
        <v>606</v>
      </c>
    </row>
    <row r="63" spans="2:10" s="494" customFormat="1" ht="30" customHeight="1">
      <c r="B63" s="490"/>
      <c r="C63" s="491"/>
      <c r="D63" s="491"/>
      <c r="E63" s="491"/>
      <c r="F63" s="492"/>
      <c r="G63" s="957" t="s">
        <v>717</v>
      </c>
      <c r="H63" s="958"/>
      <c r="I63" s="517"/>
    </row>
    <row r="64" spans="2:10" ht="15.75" thickBot="1">
      <c r="B64" s="518"/>
      <c r="C64" s="519"/>
      <c r="D64" s="519"/>
      <c r="E64" s="519"/>
      <c r="F64" s="376" t="s">
        <v>718</v>
      </c>
      <c r="G64" s="519"/>
      <c r="H64" s="520" t="s">
        <v>719</v>
      </c>
      <c r="I64" s="521" t="s">
        <v>729</v>
      </c>
    </row>
    <row r="65" spans="2:9">
      <c r="B65" s="496"/>
      <c r="C65" s="383"/>
      <c r="D65" s="383"/>
      <c r="E65" s="497">
        <v>0</v>
      </c>
      <c r="F65" s="736">
        <f>C65*D65*E65</f>
        <v>0</v>
      </c>
      <c r="G65" s="497">
        <v>0</v>
      </c>
      <c r="H65" s="740">
        <f>C65*D65*G65</f>
        <v>0</v>
      </c>
      <c r="I65" s="746">
        <f>F65-H65</f>
        <v>0</v>
      </c>
    </row>
    <row r="66" spans="2:9">
      <c r="B66" s="498"/>
      <c r="C66" s="387"/>
      <c r="D66" s="387"/>
      <c r="E66" s="499">
        <v>0</v>
      </c>
      <c r="F66" s="737">
        <f t="shared" ref="F66:F83" si="3">C66*D66*E66</f>
        <v>0</v>
      </c>
      <c r="G66" s="499">
        <v>0</v>
      </c>
      <c r="H66" s="741">
        <f t="shared" ref="H66:H83" si="4">C66*D66*G66</f>
        <v>0</v>
      </c>
      <c r="I66" s="744">
        <f>F66-H66</f>
        <v>0</v>
      </c>
    </row>
    <row r="67" spans="2:9">
      <c r="B67" s="498"/>
      <c r="C67" s="387"/>
      <c r="D67" s="387"/>
      <c r="E67" s="499">
        <v>0</v>
      </c>
      <c r="F67" s="737">
        <f t="shared" si="3"/>
        <v>0</v>
      </c>
      <c r="G67" s="499">
        <v>0</v>
      </c>
      <c r="H67" s="741">
        <f t="shared" si="4"/>
        <v>0</v>
      </c>
      <c r="I67" s="744">
        <f t="shared" ref="I67:I83" si="5">F67-H67</f>
        <v>0</v>
      </c>
    </row>
    <row r="68" spans="2:9">
      <c r="B68" s="498"/>
      <c r="C68" s="387"/>
      <c r="D68" s="387"/>
      <c r="E68" s="499">
        <v>0</v>
      </c>
      <c r="F68" s="737">
        <f t="shared" si="3"/>
        <v>0</v>
      </c>
      <c r="G68" s="499">
        <v>0</v>
      </c>
      <c r="H68" s="741">
        <f t="shared" si="4"/>
        <v>0</v>
      </c>
      <c r="I68" s="744">
        <f t="shared" si="5"/>
        <v>0</v>
      </c>
    </row>
    <row r="69" spans="2:9">
      <c r="B69" s="498"/>
      <c r="C69" s="387"/>
      <c r="D69" s="387"/>
      <c r="E69" s="499">
        <v>0</v>
      </c>
      <c r="F69" s="737">
        <f t="shared" si="3"/>
        <v>0</v>
      </c>
      <c r="G69" s="499">
        <v>0</v>
      </c>
      <c r="H69" s="741">
        <f t="shared" si="4"/>
        <v>0</v>
      </c>
      <c r="I69" s="744">
        <f t="shared" si="5"/>
        <v>0</v>
      </c>
    </row>
    <row r="70" spans="2:9">
      <c r="B70" s="498"/>
      <c r="C70" s="387"/>
      <c r="D70" s="387"/>
      <c r="E70" s="499">
        <v>0</v>
      </c>
      <c r="F70" s="737">
        <f t="shared" si="3"/>
        <v>0</v>
      </c>
      <c r="G70" s="499">
        <v>0</v>
      </c>
      <c r="H70" s="741">
        <f t="shared" si="4"/>
        <v>0</v>
      </c>
      <c r="I70" s="744">
        <f t="shared" si="5"/>
        <v>0</v>
      </c>
    </row>
    <row r="71" spans="2:9">
      <c r="B71" s="498"/>
      <c r="C71" s="387"/>
      <c r="D71" s="387"/>
      <c r="E71" s="499">
        <v>0</v>
      </c>
      <c r="F71" s="737">
        <f t="shared" si="3"/>
        <v>0</v>
      </c>
      <c r="G71" s="499">
        <v>0</v>
      </c>
      <c r="H71" s="741">
        <f t="shared" si="4"/>
        <v>0</v>
      </c>
      <c r="I71" s="744">
        <f t="shared" si="5"/>
        <v>0</v>
      </c>
    </row>
    <row r="72" spans="2:9">
      <c r="B72" s="498"/>
      <c r="C72" s="387"/>
      <c r="D72" s="387"/>
      <c r="E72" s="499">
        <v>0</v>
      </c>
      <c r="F72" s="737">
        <f t="shared" si="3"/>
        <v>0</v>
      </c>
      <c r="G72" s="499">
        <v>0</v>
      </c>
      <c r="H72" s="741">
        <f t="shared" si="4"/>
        <v>0</v>
      </c>
      <c r="I72" s="744">
        <f t="shared" si="5"/>
        <v>0</v>
      </c>
    </row>
    <row r="73" spans="2:9">
      <c r="B73" s="498"/>
      <c r="C73" s="387"/>
      <c r="D73" s="387"/>
      <c r="E73" s="499">
        <v>0</v>
      </c>
      <c r="F73" s="737">
        <f t="shared" si="3"/>
        <v>0</v>
      </c>
      <c r="G73" s="499">
        <v>0</v>
      </c>
      <c r="H73" s="741">
        <f t="shared" si="4"/>
        <v>0</v>
      </c>
      <c r="I73" s="744">
        <f t="shared" si="5"/>
        <v>0</v>
      </c>
    </row>
    <row r="74" spans="2:9">
      <c r="B74" s="498"/>
      <c r="C74" s="387"/>
      <c r="D74" s="387"/>
      <c r="E74" s="499">
        <v>0</v>
      </c>
      <c r="F74" s="737">
        <f t="shared" si="3"/>
        <v>0</v>
      </c>
      <c r="G74" s="499">
        <v>0</v>
      </c>
      <c r="H74" s="741">
        <f t="shared" si="4"/>
        <v>0</v>
      </c>
      <c r="I74" s="744">
        <f t="shared" si="5"/>
        <v>0</v>
      </c>
    </row>
    <row r="75" spans="2:9">
      <c r="B75" s="498"/>
      <c r="C75" s="387"/>
      <c r="D75" s="387"/>
      <c r="E75" s="499">
        <v>0</v>
      </c>
      <c r="F75" s="737">
        <f t="shared" si="3"/>
        <v>0</v>
      </c>
      <c r="G75" s="499">
        <v>0</v>
      </c>
      <c r="H75" s="741">
        <f t="shared" si="4"/>
        <v>0</v>
      </c>
      <c r="I75" s="744">
        <f t="shared" si="5"/>
        <v>0</v>
      </c>
    </row>
    <row r="76" spans="2:9">
      <c r="B76" s="498"/>
      <c r="C76" s="387"/>
      <c r="D76" s="387"/>
      <c r="E76" s="499">
        <v>0</v>
      </c>
      <c r="F76" s="737">
        <f t="shared" si="3"/>
        <v>0</v>
      </c>
      <c r="G76" s="499">
        <v>0</v>
      </c>
      <c r="H76" s="741">
        <f t="shared" si="4"/>
        <v>0</v>
      </c>
      <c r="I76" s="744">
        <f t="shared" si="5"/>
        <v>0</v>
      </c>
    </row>
    <row r="77" spans="2:9">
      <c r="B77" s="498"/>
      <c r="C77" s="387"/>
      <c r="D77" s="387"/>
      <c r="E77" s="499">
        <v>0</v>
      </c>
      <c r="F77" s="737">
        <f t="shared" si="3"/>
        <v>0</v>
      </c>
      <c r="G77" s="499">
        <v>0</v>
      </c>
      <c r="H77" s="741">
        <f t="shared" si="4"/>
        <v>0</v>
      </c>
      <c r="I77" s="744">
        <f t="shared" si="5"/>
        <v>0</v>
      </c>
    </row>
    <row r="78" spans="2:9">
      <c r="B78" s="498"/>
      <c r="C78" s="387"/>
      <c r="D78" s="387"/>
      <c r="E78" s="499">
        <v>0</v>
      </c>
      <c r="F78" s="737">
        <f t="shared" si="3"/>
        <v>0</v>
      </c>
      <c r="G78" s="499">
        <v>0</v>
      </c>
      <c r="H78" s="741">
        <f t="shared" si="4"/>
        <v>0</v>
      </c>
      <c r="I78" s="744">
        <f t="shared" si="5"/>
        <v>0</v>
      </c>
    </row>
    <row r="79" spans="2:9">
      <c r="B79" s="498"/>
      <c r="C79" s="387"/>
      <c r="D79" s="387"/>
      <c r="E79" s="499">
        <v>0</v>
      </c>
      <c r="F79" s="737">
        <f t="shared" si="3"/>
        <v>0</v>
      </c>
      <c r="G79" s="499">
        <v>0</v>
      </c>
      <c r="H79" s="741">
        <f t="shared" si="4"/>
        <v>0</v>
      </c>
      <c r="I79" s="744">
        <f t="shared" si="5"/>
        <v>0</v>
      </c>
    </row>
    <row r="80" spans="2:9">
      <c r="B80" s="498"/>
      <c r="C80" s="387"/>
      <c r="D80" s="387"/>
      <c r="E80" s="499">
        <v>0</v>
      </c>
      <c r="F80" s="737">
        <f t="shared" si="3"/>
        <v>0</v>
      </c>
      <c r="G80" s="499">
        <v>0</v>
      </c>
      <c r="H80" s="741">
        <f t="shared" si="4"/>
        <v>0</v>
      </c>
      <c r="I80" s="744">
        <f t="shared" si="5"/>
        <v>0</v>
      </c>
    </row>
    <row r="81" spans="2:12">
      <c r="B81" s="498"/>
      <c r="C81" s="387"/>
      <c r="D81" s="387"/>
      <c r="E81" s="499">
        <v>0</v>
      </c>
      <c r="F81" s="737">
        <f t="shared" si="3"/>
        <v>0</v>
      </c>
      <c r="G81" s="499">
        <v>0</v>
      </c>
      <c r="H81" s="741">
        <f t="shared" si="4"/>
        <v>0</v>
      </c>
      <c r="I81" s="744">
        <f t="shared" si="5"/>
        <v>0</v>
      </c>
    </row>
    <row r="82" spans="2:12">
      <c r="B82" s="498"/>
      <c r="C82" s="387"/>
      <c r="D82" s="387"/>
      <c r="E82" s="499">
        <v>0</v>
      </c>
      <c r="F82" s="737">
        <f t="shared" si="3"/>
        <v>0</v>
      </c>
      <c r="G82" s="499">
        <v>0</v>
      </c>
      <c r="H82" s="741">
        <f t="shared" si="4"/>
        <v>0</v>
      </c>
      <c r="I82" s="744">
        <f t="shared" si="5"/>
        <v>0</v>
      </c>
      <c r="L82" s="401"/>
    </row>
    <row r="83" spans="2:12" ht="15.75" thickBot="1">
      <c r="B83" s="503"/>
      <c r="C83" s="504"/>
      <c r="D83" s="504"/>
      <c r="E83" s="505">
        <v>0</v>
      </c>
      <c r="F83" s="739">
        <f t="shared" si="3"/>
        <v>0</v>
      </c>
      <c r="G83" s="505">
        <v>0</v>
      </c>
      <c r="H83" s="743">
        <f t="shared" si="4"/>
        <v>0</v>
      </c>
      <c r="I83" s="744">
        <f t="shared" si="5"/>
        <v>0</v>
      </c>
    </row>
    <row r="84" spans="2:12" ht="30">
      <c r="B84" s="522" t="s">
        <v>730</v>
      </c>
      <c r="C84" s="523"/>
      <c r="D84" s="524"/>
      <c r="E84" s="524"/>
      <c r="F84" s="525">
        <f>SUM(F65:F83)</f>
        <v>0</v>
      </c>
      <c r="G84" s="524"/>
      <c r="H84" s="526">
        <f>SUM(H65:H83)</f>
        <v>0</v>
      </c>
      <c r="I84" s="527">
        <f>SUM(I65:I83)</f>
        <v>0</v>
      </c>
    </row>
    <row r="85" spans="2:12" ht="30.75" thickBot="1">
      <c r="B85" s="528" t="s">
        <v>721</v>
      </c>
      <c r="C85" s="529"/>
      <c r="D85" s="530"/>
      <c r="E85" s="529"/>
      <c r="F85" s="531">
        <f>F44</f>
        <v>0</v>
      </c>
      <c r="G85" s="529"/>
      <c r="H85" s="532">
        <f>H44</f>
        <v>0</v>
      </c>
      <c r="I85" s="533">
        <f>I44</f>
        <v>0</v>
      </c>
    </row>
    <row r="86" spans="2:12" ht="15.75" thickBot="1">
      <c r="B86" s="534" t="s">
        <v>128</v>
      </c>
      <c r="C86" s="535"/>
      <c r="D86" s="507"/>
      <c r="E86" s="535"/>
      <c r="F86" s="536">
        <f>SUM(F84:F85)</f>
        <v>0</v>
      </c>
      <c r="G86" s="535"/>
      <c r="H86" s="537">
        <f>SUM(H84:H85)</f>
        <v>0</v>
      </c>
      <c r="I86" s="511">
        <f>I84+I85</f>
        <v>0</v>
      </c>
    </row>
    <row r="87" spans="2:12" ht="79.5" customHeight="1" thickBot="1">
      <c r="B87" s="538"/>
      <c r="C87" s="539"/>
      <c r="D87" s="540"/>
      <c r="E87" s="539"/>
      <c r="F87" s="541"/>
      <c r="G87" s="539"/>
      <c r="H87" s="542" t="s">
        <v>731</v>
      </c>
      <c r="I87" s="543" t="str">
        <f>IFERROR(I86/12/'Formulaire - section 2'!C15,"")</f>
        <v/>
      </c>
    </row>
    <row r="88" spans="2:12">
      <c r="B88" s="512" t="s">
        <v>244</v>
      </c>
      <c r="H88" s="544"/>
    </row>
    <row r="89" spans="2:12" ht="15" customHeight="1">
      <c r="B89" s="959" t="s">
        <v>732</v>
      </c>
      <c r="C89" s="959"/>
      <c r="D89" s="959"/>
      <c r="E89" s="959"/>
      <c r="F89" s="959"/>
      <c r="I89" s="545">
        <f>F86</f>
        <v>0</v>
      </c>
    </row>
    <row r="90" spans="2:12" ht="15" customHeight="1">
      <c r="B90" s="954" t="s">
        <v>733</v>
      </c>
      <c r="C90" s="954"/>
      <c r="D90" s="954"/>
      <c r="E90" s="954"/>
      <c r="F90" s="954"/>
      <c r="I90" s="546">
        <f>H86</f>
        <v>0</v>
      </c>
    </row>
    <row r="91" spans="2:12" ht="15" customHeight="1">
      <c r="B91" s="954" t="s">
        <v>734</v>
      </c>
      <c r="C91" s="954"/>
      <c r="D91" s="954"/>
      <c r="E91" s="954"/>
      <c r="F91" s="954"/>
      <c r="I91" s="547">
        <v>0</v>
      </c>
    </row>
    <row r="92" spans="2:12" ht="15" customHeight="1">
      <c r="B92" s="954" t="s">
        <v>735</v>
      </c>
      <c r="C92" s="954"/>
      <c r="D92" s="954"/>
      <c r="E92" s="954"/>
      <c r="F92" s="954"/>
      <c r="I92" s="547">
        <v>0</v>
      </c>
    </row>
    <row r="93" spans="2:12" ht="15" customHeight="1">
      <c r="B93" s="954" t="s">
        <v>838</v>
      </c>
      <c r="C93" s="954"/>
      <c r="D93" s="954"/>
      <c r="E93" s="954"/>
      <c r="F93" s="954"/>
      <c r="I93" s="547">
        <v>0</v>
      </c>
    </row>
    <row r="94" spans="2:12" ht="15" customHeight="1">
      <c r="B94" s="955" t="s">
        <v>736</v>
      </c>
      <c r="C94" s="955"/>
      <c r="D94" s="955"/>
      <c r="E94" s="955"/>
      <c r="F94" s="955"/>
      <c r="I94" s="547">
        <v>0</v>
      </c>
    </row>
    <row r="95" spans="2:12" ht="15" customHeight="1">
      <c r="B95" s="357" t="s">
        <v>737</v>
      </c>
      <c r="C95" s="548"/>
      <c r="D95" s="548"/>
      <c r="E95" s="548"/>
      <c r="F95" s="548"/>
      <c r="I95" s="547">
        <v>0</v>
      </c>
    </row>
    <row r="96" spans="2:12" ht="15" customHeight="1">
      <c r="B96" s="548" t="s">
        <v>738</v>
      </c>
      <c r="C96" s="548"/>
      <c r="D96" s="548"/>
      <c r="E96" s="548"/>
      <c r="F96" s="548"/>
      <c r="I96" s="547">
        <v>0</v>
      </c>
    </row>
    <row r="97" spans="2:9" ht="15" customHeight="1">
      <c r="B97" s="548" t="s">
        <v>739</v>
      </c>
      <c r="C97" s="549"/>
      <c r="D97" s="549"/>
      <c r="E97" s="549"/>
      <c r="F97" s="549"/>
      <c r="I97" s="547">
        <v>0</v>
      </c>
    </row>
    <row r="98" spans="2:9" ht="15" customHeight="1" thickBot="1">
      <c r="B98" s="549"/>
      <c r="C98" s="549"/>
      <c r="D98" s="549"/>
      <c r="E98" s="549"/>
      <c r="F98" s="549"/>
      <c r="I98" s="550"/>
    </row>
    <row r="99" spans="2:9" ht="15" customHeight="1" thickBot="1">
      <c r="B99" s="551" t="s">
        <v>740</v>
      </c>
      <c r="C99" s="552"/>
      <c r="D99" s="553"/>
      <c r="E99" s="553"/>
      <c r="F99" s="554"/>
      <c r="I99" s="555">
        <f>I89-I90-I91-I92-I93-I94-I95-I96-I97</f>
        <v>0</v>
      </c>
    </row>
    <row r="100" spans="2:9" ht="15" customHeight="1">
      <c r="B100" s="551"/>
      <c r="C100" s="553"/>
      <c r="D100" s="553"/>
      <c r="E100" s="553"/>
      <c r="F100" s="554"/>
    </row>
    <row r="101" spans="2:9" ht="15" customHeight="1">
      <c r="B101" s="556"/>
      <c r="I101" s="513" t="s">
        <v>741</v>
      </c>
    </row>
    <row r="102" spans="2:9" ht="15" customHeight="1"/>
    <row r="103" spans="2:9" s="557" customFormat="1"/>
    <row r="104" spans="2:9" s="557" customFormat="1"/>
    <row r="105" spans="2:9" s="557" customFormat="1"/>
    <row r="106" spans="2:9" s="557" customFormat="1"/>
    <row r="107" spans="2:9" s="557" customFormat="1"/>
    <row r="108" spans="2:9" s="557" customFormat="1"/>
    <row r="109" spans="2:9" s="557" customFormat="1"/>
    <row r="110" spans="2:9" s="557" customFormat="1"/>
    <row r="111" spans="2:9" s="557" customFormat="1"/>
    <row r="112" spans="2:9" s="557" customFormat="1"/>
    <row r="113" s="557" customFormat="1"/>
    <row r="114" s="557" customFormat="1"/>
    <row r="115" s="557" customFormat="1"/>
    <row r="116" s="557" customFormat="1"/>
    <row r="117" s="557" customFormat="1"/>
    <row r="118" s="557" customFormat="1"/>
    <row r="119" s="557" customFormat="1"/>
    <row r="120" s="557" customFormat="1"/>
    <row r="121" s="557" customFormat="1"/>
    <row r="122" s="557" customFormat="1"/>
    <row r="123" s="557" customFormat="1"/>
    <row r="124" s="557" customFormat="1"/>
    <row r="125" s="557" customFormat="1"/>
    <row r="126" s="557" customFormat="1"/>
    <row r="127" s="557" customFormat="1"/>
    <row r="128" s="557" customFormat="1"/>
    <row r="129" s="557" customFormat="1"/>
    <row r="130" s="557" customFormat="1"/>
    <row r="131" s="557" customFormat="1"/>
    <row r="132" s="557" customFormat="1"/>
    <row r="133" s="557" customFormat="1"/>
    <row r="134" s="557" customFormat="1"/>
    <row r="135" s="557" customFormat="1"/>
    <row r="136" s="557" customFormat="1"/>
    <row r="137" s="557" customFormat="1"/>
    <row r="138" s="557" customFormat="1"/>
    <row r="139" s="557" customFormat="1"/>
    <row r="140" s="557" customFormat="1"/>
    <row r="141" s="557" customFormat="1"/>
    <row r="142" s="557" customFormat="1"/>
    <row r="143" s="557" customFormat="1"/>
    <row r="144" s="557" customFormat="1"/>
    <row r="145" s="557" customFormat="1"/>
    <row r="146" s="557" customFormat="1"/>
    <row r="147" s="557" customFormat="1"/>
    <row r="148" s="557" customFormat="1"/>
    <row r="149" s="557" customFormat="1"/>
    <row r="150" s="557" customFormat="1"/>
    <row r="151" s="557" customFormat="1"/>
    <row r="152" s="557" customFormat="1"/>
    <row r="153" s="557" customFormat="1"/>
    <row r="154" s="557" customFormat="1"/>
    <row r="155" s="557" customFormat="1"/>
    <row r="156" s="557" customFormat="1"/>
    <row r="157" s="557" customFormat="1"/>
    <row r="158" s="557" customFormat="1"/>
    <row r="159" s="557" customFormat="1"/>
    <row r="160" s="557" customFormat="1"/>
    <row r="161" s="557" customFormat="1"/>
    <row r="162" s="557" customFormat="1"/>
    <row r="163" s="557" customFormat="1"/>
    <row r="164" s="557" customFormat="1"/>
    <row r="165" s="557" customFormat="1"/>
    <row r="166" s="557" customFormat="1"/>
    <row r="167" s="557" customFormat="1"/>
    <row r="168" s="557" customFormat="1"/>
    <row r="169" s="557" customFormat="1"/>
    <row r="170" s="557" customFormat="1"/>
    <row r="171" s="557" customFormat="1"/>
    <row r="172" s="557" customFormat="1"/>
    <row r="173" s="557" customFormat="1"/>
    <row r="174" s="557" customFormat="1"/>
    <row r="175" s="557" customFormat="1"/>
    <row r="176" s="557" customFormat="1"/>
    <row r="177" s="557" customFormat="1"/>
    <row r="178" s="557" customFormat="1"/>
    <row r="179" s="557" customFormat="1"/>
    <row r="180" s="557" customFormat="1"/>
    <row r="181" s="557" customFormat="1"/>
    <row r="182" s="557" customFormat="1"/>
    <row r="183" s="557" customFormat="1"/>
    <row r="184" s="557" customFormat="1"/>
    <row r="185" s="557" customFormat="1"/>
    <row r="186" s="557" customFormat="1"/>
    <row r="187" s="557" customFormat="1"/>
    <row r="188" s="557" customFormat="1"/>
    <row r="189" s="557" customFormat="1"/>
    <row r="190" s="557" customFormat="1"/>
    <row r="191" s="557" customFormat="1"/>
    <row r="192" s="557" customFormat="1"/>
    <row r="193" s="557" customFormat="1"/>
    <row r="194" s="557" customFormat="1"/>
    <row r="195" s="557" customFormat="1"/>
    <row r="196" s="557" customFormat="1"/>
    <row r="197" s="557" customFormat="1"/>
    <row r="198" s="557" customFormat="1"/>
    <row r="199" s="557" customFormat="1"/>
    <row r="200" s="557" customFormat="1"/>
    <row r="201" s="557" customFormat="1"/>
  </sheetData>
  <sheetProtection insertRows="0"/>
  <mergeCells count="27">
    <mergeCell ref="F2:I2"/>
    <mergeCell ref="B4:I4"/>
    <mergeCell ref="C6:E6"/>
    <mergeCell ref="H6:I6"/>
    <mergeCell ref="C8:D8"/>
    <mergeCell ref="H8:I8"/>
    <mergeCell ref="C59:D59"/>
    <mergeCell ref="H59:I59"/>
    <mergeCell ref="C10:D10"/>
    <mergeCell ref="H10:I10"/>
    <mergeCell ref="G14:H14"/>
    <mergeCell ref="B46:I46"/>
    <mergeCell ref="B48:H48"/>
    <mergeCell ref="F51:I51"/>
    <mergeCell ref="B53:I53"/>
    <mergeCell ref="C55:E55"/>
    <mergeCell ref="H55:I55"/>
    <mergeCell ref="C57:D57"/>
    <mergeCell ref="H57:I57"/>
    <mergeCell ref="B93:F93"/>
    <mergeCell ref="B94:F94"/>
    <mergeCell ref="B60:C60"/>
    <mergeCell ref="G63:H63"/>
    <mergeCell ref="B89:F89"/>
    <mergeCell ref="B90:F90"/>
    <mergeCell ref="B91:F91"/>
    <mergeCell ref="B92:F92"/>
  </mergeCells>
  <printOptions horizontalCentered="1"/>
  <pageMargins left="0.51181102362204722" right="0.43307086614173229" top="0.43307086614173229" bottom="0.39370078740157483" header="0" footer="0"/>
  <pageSetup scale="68" fitToHeight="0" orientation="portrait" r:id="rId1"/>
  <headerFooter>
    <oddHeader>&amp;C&amp;"Calibri"&amp;10&amp;K000000Unclassified&amp;1#</oddHeader>
    <oddFooter>&amp;C&amp;1#&amp;"Calibri"&amp;10&amp;K000000Unclassified</oddFooter>
  </headerFooter>
  <rowBreaks count="1" manualBreakCount="1">
    <brk id="48"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J119"/>
  <sheetViews>
    <sheetView workbookViewId="0">
      <selection activeCell="D12" sqref="D12"/>
    </sheetView>
  </sheetViews>
  <sheetFormatPr baseColWidth="10" defaultColWidth="11.42578125" defaultRowHeight="15"/>
  <cols>
    <col min="1" max="1" width="4.7109375" style="357" customWidth="1"/>
    <col min="2" max="9" width="14.5703125" style="357" customWidth="1"/>
    <col min="10" max="16384" width="11.42578125" style="357"/>
  </cols>
  <sheetData>
    <row r="2" spans="2:9" ht="15.75">
      <c r="F2" s="868" t="s">
        <v>742</v>
      </c>
      <c r="G2" s="868"/>
      <c r="H2" s="868"/>
      <c r="I2" s="868"/>
    </row>
    <row r="3" spans="2:9">
      <c r="B3" s="358"/>
    </row>
    <row r="4" spans="2:9" ht="15.75">
      <c r="B4" s="869" t="s">
        <v>743</v>
      </c>
      <c r="C4" s="869"/>
      <c r="D4" s="869"/>
      <c r="E4" s="869"/>
      <c r="F4" s="869"/>
      <c r="G4" s="869"/>
      <c r="H4" s="869"/>
      <c r="I4" s="869"/>
    </row>
    <row r="5" spans="2:9" ht="30" customHeight="1">
      <c r="B5" s="1029" t="s">
        <v>744</v>
      </c>
      <c r="C5" s="1029"/>
      <c r="D5" s="1029"/>
      <c r="E5" s="1029"/>
      <c r="F5" s="1029"/>
      <c r="G5" s="1029"/>
      <c r="H5" s="1029"/>
      <c r="I5" s="1029"/>
    </row>
    <row r="6" spans="2:9" ht="15.75">
      <c r="B6" s="558"/>
    </row>
    <row r="7" spans="2:9">
      <c r="B7" s="357" t="s">
        <v>615</v>
      </c>
      <c r="D7" s="970" t="str">
        <f>IF('Formulaire - section 2'!C5="","",'Formulaire - section 2'!C5)</f>
        <v/>
      </c>
      <c r="E7" s="970"/>
      <c r="F7" s="970"/>
      <c r="G7" s="970"/>
      <c r="H7" s="970"/>
      <c r="I7" s="970"/>
    </row>
    <row r="9" spans="2:9">
      <c r="B9" s="357" t="s">
        <v>616</v>
      </c>
      <c r="D9" s="1030" t="str">
        <f>IF('Formulaire - section 2'!C7="","",'Formulaire - section 2'!C7)</f>
        <v/>
      </c>
      <c r="E9" s="1030"/>
      <c r="F9" s="559"/>
      <c r="G9" s="559"/>
      <c r="H9" s="559"/>
      <c r="I9" s="559"/>
    </row>
    <row r="10" spans="2:9" ht="15.75" thickBot="1">
      <c r="B10" s="358"/>
    </row>
    <row r="11" spans="2:9">
      <c r="B11" s="560"/>
      <c r="C11" s="561"/>
      <c r="D11" s="561"/>
      <c r="E11" s="561"/>
      <c r="F11" s="561"/>
      <c r="G11" s="561"/>
      <c r="H11" s="562"/>
      <c r="I11" s="563"/>
    </row>
    <row r="12" spans="2:9">
      <c r="B12" s="564" t="s">
        <v>745</v>
      </c>
      <c r="C12" s="565"/>
      <c r="D12" s="565"/>
      <c r="E12" s="565"/>
      <c r="F12" s="1028"/>
      <c r="G12" s="1028"/>
      <c r="H12" s="1028"/>
      <c r="I12" s="566"/>
    </row>
    <row r="13" spans="2:9">
      <c r="B13" s="567"/>
      <c r="C13" s="565"/>
      <c r="D13" s="565"/>
      <c r="E13" s="565"/>
      <c r="F13" s="431"/>
      <c r="G13" s="431"/>
      <c r="H13" s="431"/>
      <c r="I13" s="566"/>
    </row>
    <row r="14" spans="2:9">
      <c r="B14" s="568" t="s">
        <v>746</v>
      </c>
      <c r="C14" s="569"/>
      <c r="D14" s="569"/>
      <c r="E14" s="569"/>
      <c r="F14" s="569"/>
      <c r="G14" s="569"/>
      <c r="H14" s="401"/>
      <c r="I14" s="566"/>
    </row>
    <row r="15" spans="2:9">
      <c r="B15" s="570"/>
      <c r="C15" s="569"/>
      <c r="D15" s="569"/>
      <c r="E15" s="569"/>
      <c r="F15" s="569"/>
      <c r="G15" s="569"/>
      <c r="H15" s="401"/>
      <c r="I15" s="566"/>
    </row>
    <row r="16" spans="2:9" ht="15" customHeight="1">
      <c r="B16" s="1016" t="s">
        <v>747</v>
      </c>
      <c r="C16" s="1017"/>
      <c r="D16" s="1020" t="s">
        <v>748</v>
      </c>
      <c r="E16" s="1021"/>
      <c r="F16" s="1020" t="s">
        <v>749</v>
      </c>
      <c r="G16" s="1021"/>
      <c r="H16" s="1024" t="s">
        <v>750</v>
      </c>
      <c r="I16" s="1025"/>
    </row>
    <row r="17" spans="2:9" ht="15.75" customHeight="1">
      <c r="B17" s="1018"/>
      <c r="C17" s="1019"/>
      <c r="D17" s="1022"/>
      <c r="E17" s="1023"/>
      <c r="F17" s="1022"/>
      <c r="G17" s="1023"/>
      <c r="H17" s="1026" t="s">
        <v>751</v>
      </c>
      <c r="I17" s="1027"/>
    </row>
    <row r="18" spans="2:9" ht="15" customHeight="1">
      <c r="B18" s="987"/>
      <c r="C18" s="988"/>
      <c r="D18" s="988"/>
      <c r="E18" s="988"/>
      <c r="F18" s="1010"/>
      <c r="G18" s="1011"/>
      <c r="H18" s="996" t="s">
        <v>752</v>
      </c>
      <c r="I18" s="997"/>
    </row>
    <row r="19" spans="2:9" ht="15.75" customHeight="1">
      <c r="B19" s="987"/>
      <c r="C19" s="988"/>
      <c r="D19" s="988"/>
      <c r="E19" s="988"/>
      <c r="F19" s="1012"/>
      <c r="G19" s="1013"/>
      <c r="H19" s="1014" t="s">
        <v>753</v>
      </c>
      <c r="I19" s="1015"/>
    </row>
    <row r="20" spans="2:9" ht="15" customHeight="1">
      <c r="B20" s="987"/>
      <c r="C20" s="988"/>
      <c r="D20" s="988"/>
      <c r="E20" s="988"/>
      <c r="F20" s="1010"/>
      <c r="G20" s="1011"/>
      <c r="H20" s="996" t="s">
        <v>752</v>
      </c>
      <c r="I20" s="997"/>
    </row>
    <row r="21" spans="2:9" ht="15.75" customHeight="1">
      <c r="B21" s="987"/>
      <c r="C21" s="988"/>
      <c r="D21" s="988"/>
      <c r="E21" s="988"/>
      <c r="F21" s="1012"/>
      <c r="G21" s="1013"/>
      <c r="H21" s="1014" t="s">
        <v>753</v>
      </c>
      <c r="I21" s="1015"/>
    </row>
    <row r="22" spans="2:9" ht="15" customHeight="1">
      <c r="B22" s="987"/>
      <c r="C22" s="988"/>
      <c r="D22" s="988"/>
      <c r="E22" s="988"/>
      <c r="F22" s="1010"/>
      <c r="G22" s="1011"/>
      <c r="H22" s="996" t="s">
        <v>752</v>
      </c>
      <c r="I22" s="997"/>
    </row>
    <row r="23" spans="2:9" ht="15.75" customHeight="1">
      <c r="B23" s="987"/>
      <c r="C23" s="988"/>
      <c r="D23" s="988"/>
      <c r="E23" s="988"/>
      <c r="F23" s="1012"/>
      <c r="G23" s="1013"/>
      <c r="H23" s="1014" t="s">
        <v>753</v>
      </c>
      <c r="I23" s="1015"/>
    </row>
    <row r="24" spans="2:9">
      <c r="B24" s="987"/>
      <c r="C24" s="988"/>
      <c r="D24" s="988"/>
      <c r="E24" s="988"/>
      <c r="F24" s="1010"/>
      <c r="G24" s="1011"/>
      <c r="H24" s="996" t="s">
        <v>752</v>
      </c>
      <c r="I24" s="997"/>
    </row>
    <row r="25" spans="2:9" ht="15.75" customHeight="1">
      <c r="B25" s="987"/>
      <c r="C25" s="988"/>
      <c r="D25" s="988"/>
      <c r="E25" s="988"/>
      <c r="F25" s="1012"/>
      <c r="G25" s="1013"/>
      <c r="H25" s="1014" t="s">
        <v>753</v>
      </c>
      <c r="I25" s="1015"/>
    </row>
    <row r="26" spans="2:9" ht="15" customHeight="1">
      <c r="B26" s="987"/>
      <c r="C26" s="988"/>
      <c r="D26" s="988"/>
      <c r="E26" s="988"/>
      <c r="F26" s="1010"/>
      <c r="G26" s="1011"/>
      <c r="H26" s="996" t="s">
        <v>752</v>
      </c>
      <c r="I26" s="997"/>
    </row>
    <row r="27" spans="2:9" ht="15.75" customHeight="1">
      <c r="B27" s="987"/>
      <c r="C27" s="988"/>
      <c r="D27" s="988"/>
      <c r="E27" s="988"/>
      <c r="F27" s="1012"/>
      <c r="G27" s="1013"/>
      <c r="H27" s="1014" t="s">
        <v>753</v>
      </c>
      <c r="I27" s="1015"/>
    </row>
    <row r="28" spans="2:9">
      <c r="B28" s="987"/>
      <c r="C28" s="988"/>
      <c r="D28" s="988"/>
      <c r="E28" s="988"/>
      <c r="F28" s="992"/>
      <c r="G28" s="993"/>
      <c r="H28" s="996" t="s">
        <v>754</v>
      </c>
      <c r="I28" s="997"/>
    </row>
    <row r="29" spans="2:9" ht="15.75" customHeight="1">
      <c r="B29" s="987"/>
      <c r="C29" s="988"/>
      <c r="D29" s="988"/>
      <c r="E29" s="988"/>
      <c r="F29" s="1008"/>
      <c r="G29" s="1009"/>
      <c r="H29" s="996" t="s">
        <v>755</v>
      </c>
      <c r="I29" s="997"/>
    </row>
    <row r="30" spans="2:9">
      <c r="B30" s="987"/>
      <c r="C30" s="988"/>
      <c r="D30" s="988"/>
      <c r="E30" s="988"/>
      <c r="F30" s="992"/>
      <c r="G30" s="993"/>
      <c r="H30" s="996" t="s">
        <v>754</v>
      </c>
      <c r="I30" s="997"/>
    </row>
    <row r="31" spans="2:9" ht="15.75" customHeight="1">
      <c r="B31" s="987"/>
      <c r="C31" s="988"/>
      <c r="D31" s="988"/>
      <c r="E31" s="988"/>
      <c r="F31" s="1008"/>
      <c r="G31" s="1009"/>
      <c r="H31" s="996" t="s">
        <v>755</v>
      </c>
      <c r="I31" s="997"/>
    </row>
    <row r="32" spans="2:9">
      <c r="B32" s="987"/>
      <c r="C32" s="988"/>
      <c r="D32" s="988"/>
      <c r="E32" s="988"/>
      <c r="F32" s="992"/>
      <c r="G32" s="993"/>
      <c r="H32" s="996" t="s">
        <v>754</v>
      </c>
      <c r="I32" s="997"/>
    </row>
    <row r="33" spans="2:9" ht="15.75" customHeight="1" thickBot="1">
      <c r="B33" s="989"/>
      <c r="C33" s="990"/>
      <c r="D33" s="991"/>
      <c r="E33" s="991"/>
      <c r="F33" s="994"/>
      <c r="G33" s="995"/>
      <c r="H33" s="998" t="s">
        <v>755</v>
      </c>
      <c r="I33" s="999"/>
    </row>
    <row r="34" spans="2:9">
      <c r="B34" s="560"/>
      <c r="C34" s="561"/>
      <c r="D34" s="571"/>
      <c r="E34" s="572"/>
      <c r="F34" s="560"/>
      <c r="G34" s="561"/>
      <c r="H34" s="561"/>
      <c r="I34" s="573"/>
    </row>
    <row r="35" spans="2:9">
      <c r="B35" s="976" t="s">
        <v>756</v>
      </c>
      <c r="C35" s="977"/>
      <c r="D35" s="977"/>
      <c r="E35" s="978"/>
      <c r="F35" s="976" t="s">
        <v>757</v>
      </c>
      <c r="G35" s="977"/>
      <c r="H35" s="977"/>
      <c r="I35" s="978"/>
    </row>
    <row r="36" spans="2:9">
      <c r="B36" s="1000" t="s">
        <v>758</v>
      </c>
      <c r="C36" s="1001"/>
      <c r="D36" s="1001"/>
      <c r="E36" s="1002"/>
      <c r="F36" s="574"/>
      <c r="G36" s="538"/>
      <c r="H36" s="538"/>
      <c r="I36" s="575"/>
    </row>
    <row r="37" spans="2:9">
      <c r="B37" s="576"/>
      <c r="C37" s="571"/>
      <c r="D37" s="571"/>
      <c r="E37" s="572"/>
      <c r="F37" s="574"/>
      <c r="G37" s="538"/>
      <c r="H37" s="538"/>
      <c r="I37" s="575"/>
    </row>
    <row r="38" spans="2:9">
      <c r="B38" s="577" t="s">
        <v>759</v>
      </c>
      <c r="C38" s="1003"/>
      <c r="D38" s="1003"/>
      <c r="E38" s="1004"/>
      <c r="F38" s="1005" t="s">
        <v>760</v>
      </c>
      <c r="G38" s="1006"/>
      <c r="H38" s="1006"/>
      <c r="I38" s="1007"/>
    </row>
    <row r="39" spans="2:9">
      <c r="B39" s="448"/>
      <c r="F39" s="574"/>
      <c r="G39" s="538"/>
      <c r="H39" s="538"/>
      <c r="I39" s="575"/>
    </row>
    <row r="40" spans="2:9" ht="15" customHeight="1">
      <c r="B40" s="578" t="s">
        <v>761</v>
      </c>
      <c r="C40" s="870"/>
      <c r="D40" s="870"/>
      <c r="E40" s="972"/>
      <c r="F40" s="444" t="s">
        <v>762</v>
      </c>
      <c r="G40" s="484"/>
      <c r="H40" s="872"/>
      <c r="I40" s="979"/>
    </row>
    <row r="41" spans="2:9">
      <c r="B41" s="570"/>
      <c r="C41" s="579"/>
      <c r="D41" s="579"/>
      <c r="E41" s="572"/>
      <c r="F41" s="567"/>
      <c r="G41" s="401"/>
      <c r="H41" s="580"/>
      <c r="I41" s="581"/>
    </row>
    <row r="42" spans="2:9">
      <c r="B42" s="567" t="s">
        <v>763</v>
      </c>
      <c r="C42" s="870"/>
      <c r="D42" s="870"/>
      <c r="E42" s="972"/>
      <c r="F42" s="444" t="s">
        <v>764</v>
      </c>
      <c r="G42" s="872"/>
      <c r="H42" s="872"/>
      <c r="I42" s="979"/>
    </row>
    <row r="43" spans="2:9">
      <c r="B43" s="582"/>
      <c r="C43" s="583"/>
      <c r="D43" s="583"/>
      <c r="E43" s="584"/>
      <c r="F43" s="567"/>
      <c r="G43" s="401"/>
      <c r="H43" s="580"/>
      <c r="I43" s="581"/>
    </row>
    <row r="44" spans="2:9">
      <c r="B44" s="567" t="s">
        <v>533</v>
      </c>
      <c r="C44" s="870"/>
      <c r="D44" s="870"/>
      <c r="E44" s="972"/>
      <c r="F44" s="447" t="s">
        <v>765</v>
      </c>
      <c r="G44" s="872"/>
      <c r="H44" s="872"/>
      <c r="I44" s="979"/>
    </row>
    <row r="45" spans="2:9">
      <c r="B45" s="582"/>
      <c r="C45" s="583"/>
      <c r="D45" s="583"/>
      <c r="E45" s="585"/>
      <c r="F45" s="567"/>
      <c r="G45" s="401"/>
      <c r="H45" s="580"/>
      <c r="I45" s="581"/>
    </row>
    <row r="46" spans="2:9">
      <c r="B46" s="567" t="s">
        <v>766</v>
      </c>
      <c r="C46" s="870"/>
      <c r="D46" s="870"/>
      <c r="E46" s="972"/>
      <c r="F46" s="567" t="s">
        <v>767</v>
      </c>
      <c r="G46" s="872"/>
      <c r="H46" s="872"/>
      <c r="I46" s="979"/>
    </row>
    <row r="47" spans="2:9">
      <c r="B47" s="582"/>
      <c r="C47" s="583"/>
      <c r="D47" s="583"/>
      <c r="E47" s="585"/>
      <c r="F47" s="567"/>
      <c r="G47" s="401"/>
      <c r="H47" s="580"/>
      <c r="I47" s="581"/>
    </row>
    <row r="48" spans="2:9">
      <c r="B48" s="578" t="s">
        <v>768</v>
      </c>
      <c r="C48" s="984"/>
      <c r="D48" s="985"/>
      <c r="E48" s="986"/>
      <c r="F48" s="567" t="s">
        <v>769</v>
      </c>
      <c r="G48" s="872"/>
      <c r="H48" s="872"/>
      <c r="I48" s="979"/>
    </row>
    <row r="49" spans="2:10">
      <c r="B49" s="448"/>
      <c r="C49" s="401"/>
      <c r="D49" s="401"/>
      <c r="E49" s="585"/>
      <c r="F49" s="567"/>
      <c r="G49" s="401"/>
      <c r="H49" s="580"/>
      <c r="I49" s="581"/>
    </row>
    <row r="50" spans="2:10">
      <c r="B50" s="976" t="s">
        <v>770</v>
      </c>
      <c r="C50" s="977"/>
      <c r="D50" s="977"/>
      <c r="E50" s="978"/>
      <c r="F50" s="567" t="s">
        <v>771</v>
      </c>
      <c r="G50" s="872"/>
      <c r="H50" s="872"/>
      <c r="I50" s="979"/>
    </row>
    <row r="51" spans="2:10">
      <c r="B51" s="448"/>
      <c r="F51" s="586"/>
      <c r="G51" s="587"/>
      <c r="H51" s="587"/>
      <c r="I51" s="588"/>
    </row>
    <row r="52" spans="2:10">
      <c r="B52" s="577" t="s">
        <v>759</v>
      </c>
      <c r="C52" s="870"/>
      <c r="D52" s="870"/>
      <c r="E52" s="972"/>
      <c r="F52" s="586"/>
      <c r="G52" s="587"/>
      <c r="H52" s="587"/>
      <c r="I52" s="588"/>
    </row>
    <row r="53" spans="2:10">
      <c r="B53" s="448"/>
      <c r="F53" s="586"/>
      <c r="G53" s="587"/>
      <c r="H53" s="587"/>
      <c r="I53" s="588"/>
    </row>
    <row r="54" spans="2:10">
      <c r="B54" s="578" t="s">
        <v>761</v>
      </c>
      <c r="C54" s="870"/>
      <c r="D54" s="870"/>
      <c r="E54" s="972"/>
      <c r="F54" s="980" t="s">
        <v>772</v>
      </c>
      <c r="G54" s="981"/>
      <c r="H54" s="981"/>
      <c r="I54" s="982"/>
    </row>
    <row r="55" spans="2:10">
      <c r="B55" s="578"/>
      <c r="F55" s="586"/>
      <c r="G55" s="983"/>
      <c r="H55" s="872"/>
      <c r="I55" s="979"/>
    </row>
    <row r="56" spans="2:10">
      <c r="B56" s="567" t="s">
        <v>773</v>
      </c>
      <c r="C56" s="870"/>
      <c r="D56" s="870"/>
      <c r="E56" s="972"/>
      <c r="I56" s="589"/>
    </row>
    <row r="57" spans="2:10" ht="15" customHeight="1">
      <c r="B57" s="567"/>
      <c r="C57" s="580"/>
      <c r="D57" s="580"/>
      <c r="E57" s="581"/>
      <c r="F57" s="590" t="s">
        <v>774</v>
      </c>
      <c r="G57" s="591"/>
      <c r="H57" s="591"/>
      <c r="I57" s="592"/>
      <c r="J57" s="448"/>
    </row>
    <row r="58" spans="2:10" ht="15" customHeight="1">
      <c r="B58" s="578" t="s">
        <v>768</v>
      </c>
      <c r="C58" s="973"/>
      <c r="D58" s="974"/>
      <c r="E58" s="975"/>
      <c r="F58" s="593"/>
      <c r="G58" s="594"/>
      <c r="H58" s="594"/>
      <c r="I58" s="595"/>
    </row>
    <row r="59" spans="2:10" ht="15.75" thickBot="1">
      <c r="B59" s="596"/>
      <c r="C59" s="597"/>
      <c r="D59" s="597"/>
      <c r="E59" s="598"/>
      <c r="F59" s="596"/>
      <c r="G59" s="599"/>
      <c r="H59" s="599"/>
      <c r="I59" s="600"/>
    </row>
    <row r="60" spans="2:10">
      <c r="B60" s="358"/>
    </row>
    <row r="61" spans="2:10" s="557" customFormat="1"/>
    <row r="62" spans="2:10" s="557" customFormat="1"/>
    <row r="63" spans="2:10" s="557" customFormat="1"/>
    <row r="64" spans="2:10" s="557" customFormat="1"/>
    <row r="65" s="557" customFormat="1"/>
    <row r="66" s="557" customFormat="1"/>
    <row r="67" s="557" customFormat="1"/>
    <row r="68" s="557" customFormat="1"/>
    <row r="69" s="557" customFormat="1"/>
    <row r="70" s="557" customFormat="1"/>
    <row r="71" s="557" customFormat="1"/>
    <row r="72" s="557" customFormat="1"/>
    <row r="73" s="557" customFormat="1"/>
    <row r="74" s="557" customFormat="1"/>
    <row r="75" s="557" customFormat="1"/>
    <row r="76" s="557" customFormat="1"/>
    <row r="77" s="557" customFormat="1"/>
    <row r="78" s="557" customFormat="1"/>
    <row r="79" s="557" customFormat="1"/>
    <row r="80" s="557" customFormat="1"/>
    <row r="81" s="557" customFormat="1"/>
    <row r="82" s="557" customFormat="1"/>
    <row r="83" s="557" customFormat="1"/>
    <row r="84" s="557" customFormat="1"/>
    <row r="85" s="557" customFormat="1"/>
    <row r="86" s="557" customFormat="1"/>
    <row r="87" s="557" customFormat="1"/>
    <row r="88" s="557" customFormat="1"/>
    <row r="89" s="557" customFormat="1"/>
    <row r="90" s="557" customFormat="1"/>
    <row r="91" s="557" customFormat="1"/>
    <row r="92" s="557" customFormat="1"/>
    <row r="93" s="557" customFormat="1"/>
    <row r="94" s="557" customFormat="1"/>
    <row r="95" s="557" customFormat="1"/>
    <row r="96" s="557" customFormat="1"/>
    <row r="97" s="557" customFormat="1"/>
    <row r="98" s="557" customFormat="1"/>
    <row r="99" s="557" customFormat="1"/>
    <row r="100" s="557" customFormat="1"/>
    <row r="101" s="557" customFormat="1"/>
    <row r="102" s="557" customFormat="1"/>
    <row r="103" s="557" customFormat="1"/>
    <row r="104" s="557" customFormat="1"/>
    <row r="105" s="557" customFormat="1"/>
    <row r="106" s="557" customFormat="1"/>
    <row r="107" s="557" customFormat="1"/>
    <row r="108" s="557" customFormat="1"/>
    <row r="109" s="557" customFormat="1"/>
    <row r="110" s="557" customFormat="1"/>
    <row r="111" s="557" customFormat="1"/>
    <row r="112" s="557" customFormat="1"/>
    <row r="113" s="557" customFormat="1"/>
    <row r="114" s="557" customFormat="1"/>
    <row r="115" s="557" customFormat="1"/>
    <row r="116" s="557" customFormat="1"/>
    <row r="117" s="557" customFormat="1"/>
    <row r="118" s="557" customFormat="1"/>
    <row r="119" s="557" customFormat="1"/>
  </sheetData>
  <sheetProtection insertRows="0"/>
  <mergeCells count="74">
    <mergeCell ref="F12:H12"/>
    <mergeCell ref="F2:I2"/>
    <mergeCell ref="B4:I4"/>
    <mergeCell ref="B5:I5"/>
    <mergeCell ref="D7:I7"/>
    <mergeCell ref="D9:E9"/>
    <mergeCell ref="B18:C19"/>
    <mergeCell ref="D18:E19"/>
    <mergeCell ref="F18:G19"/>
    <mergeCell ref="H18:I18"/>
    <mergeCell ref="H19:I19"/>
    <mergeCell ref="B16:C17"/>
    <mergeCell ref="D16:E17"/>
    <mergeCell ref="F16:G17"/>
    <mergeCell ref="H16:I16"/>
    <mergeCell ref="H17:I17"/>
    <mergeCell ref="B22:C23"/>
    <mergeCell ref="D22:E23"/>
    <mergeCell ref="F22:G23"/>
    <mergeCell ref="H22:I22"/>
    <mergeCell ref="H23:I23"/>
    <mergeCell ref="B20:C21"/>
    <mergeCell ref="D20:E21"/>
    <mergeCell ref="F20:G21"/>
    <mergeCell ref="H20:I20"/>
    <mergeCell ref="H21:I21"/>
    <mergeCell ref="B26:C27"/>
    <mergeCell ref="D26:E27"/>
    <mergeCell ref="F26:G27"/>
    <mergeCell ref="H26:I26"/>
    <mergeCell ref="H27:I27"/>
    <mergeCell ref="B24:C25"/>
    <mergeCell ref="D24:E25"/>
    <mergeCell ref="F24:G25"/>
    <mergeCell ref="H24:I24"/>
    <mergeCell ref="H25:I25"/>
    <mergeCell ref="B30:C31"/>
    <mergeCell ref="D30:E31"/>
    <mergeCell ref="F30:G31"/>
    <mergeCell ref="H30:I30"/>
    <mergeCell ref="H31:I31"/>
    <mergeCell ref="B28:C29"/>
    <mergeCell ref="D28:E29"/>
    <mergeCell ref="F28:G29"/>
    <mergeCell ref="H28:I28"/>
    <mergeCell ref="H29:I29"/>
    <mergeCell ref="C42:E42"/>
    <mergeCell ref="G42:I42"/>
    <mergeCell ref="B32:C33"/>
    <mergeCell ref="D32:E33"/>
    <mergeCell ref="F32:G33"/>
    <mergeCell ref="H32:I32"/>
    <mergeCell ref="H33:I33"/>
    <mergeCell ref="B35:E35"/>
    <mergeCell ref="F35:I35"/>
    <mergeCell ref="B36:E36"/>
    <mergeCell ref="C38:E38"/>
    <mergeCell ref="F38:I38"/>
    <mergeCell ref="C40:E40"/>
    <mergeCell ref="H40:I40"/>
    <mergeCell ref="C44:E44"/>
    <mergeCell ref="G44:I44"/>
    <mergeCell ref="C46:E46"/>
    <mergeCell ref="G46:I46"/>
    <mergeCell ref="C48:E48"/>
    <mergeCell ref="G48:I48"/>
    <mergeCell ref="C56:E56"/>
    <mergeCell ref="C58:E58"/>
    <mergeCell ref="B50:E50"/>
    <mergeCell ref="G50:I50"/>
    <mergeCell ref="C52:E52"/>
    <mergeCell ref="C54:E54"/>
    <mergeCell ref="F54:I54"/>
    <mergeCell ref="G55:I55"/>
  </mergeCells>
  <printOptions horizontalCentered="1"/>
  <pageMargins left="0.51181102362204722" right="0.43307086614173229" top="0.43307086614173229" bottom="0.39370078740157483" header="0" footer="0"/>
  <pageSetup scale="82" orientation="portrait" r:id="rId1"/>
  <headerFooter>
    <oddHeader>&amp;C&amp;"Calibri"&amp;10&amp;K000000Unclassified&amp;1#</oddHeader>
    <oddFooter>&amp;C&amp;1#&amp;"Calibri"&amp;10&amp;K000000Unclassified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0</xdr:colOff>
                    <xdr:row>56</xdr:row>
                    <xdr:rowOff>133350</xdr:rowOff>
                  </from>
                  <to>
                    <xdr:col>7</xdr:col>
                    <xdr:colOff>47625</xdr:colOff>
                    <xdr:row>58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0</xdr:colOff>
                    <xdr:row>56</xdr:row>
                    <xdr:rowOff>180975</xdr:rowOff>
                  </from>
                  <to>
                    <xdr:col>8</xdr:col>
                    <xdr:colOff>47625</xdr:colOff>
                    <xdr:row>58</xdr:row>
                    <xdr:rowOff>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69"/>
  <sheetViews>
    <sheetView topLeftCell="A28" workbookViewId="0">
      <selection activeCell="B13" sqref="B13:E13"/>
    </sheetView>
  </sheetViews>
  <sheetFormatPr baseColWidth="10" defaultColWidth="11.42578125" defaultRowHeight="15"/>
  <cols>
    <col min="1" max="1" width="4.7109375" customWidth="1"/>
    <col min="2" max="2" width="16.140625" style="601" customWidth="1"/>
    <col min="3" max="3" width="4" style="601" customWidth="1"/>
    <col min="4" max="4" width="7.5703125" style="601" customWidth="1"/>
    <col min="5" max="5" width="7.85546875" style="601" customWidth="1"/>
    <col min="6" max="6" width="12.28515625" style="601" customWidth="1"/>
    <col min="7" max="7" width="26.5703125" style="601" customWidth="1"/>
    <col min="8" max="8" width="20.7109375" style="601" customWidth="1"/>
    <col min="9" max="9" width="5.7109375" customWidth="1"/>
  </cols>
  <sheetData>
    <row r="2" spans="2:10" ht="15.75">
      <c r="F2" s="868" t="s">
        <v>775</v>
      </c>
      <c r="G2" s="868"/>
      <c r="H2" s="868"/>
      <c r="I2" s="602"/>
    </row>
    <row r="3" spans="2:10" ht="29.25" customHeight="1">
      <c r="B3" s="603"/>
    </row>
    <row r="4" spans="2:10" ht="15.75">
      <c r="B4" s="1055" t="s">
        <v>776</v>
      </c>
      <c r="C4" s="1056"/>
      <c r="D4" s="1056"/>
      <c r="E4" s="1056"/>
      <c r="F4" s="1056"/>
      <c r="G4" s="1056"/>
      <c r="H4" s="1057"/>
    </row>
    <row r="5" spans="2:10" ht="50.25" customHeight="1">
      <c r="B5" s="1058" t="s">
        <v>777</v>
      </c>
      <c r="C5" s="1059"/>
      <c r="D5" s="1059"/>
      <c r="E5" s="1059"/>
      <c r="F5" s="1059"/>
      <c r="G5" s="1059"/>
      <c r="H5" s="1060"/>
    </row>
    <row r="6" spans="2:10" ht="15.75">
      <c r="B6" s="604"/>
      <c r="C6" s="604"/>
      <c r="D6" s="604"/>
      <c r="E6" s="604"/>
      <c r="F6" s="604"/>
      <c r="G6" s="604"/>
      <c r="H6" s="604"/>
    </row>
    <row r="7" spans="2:10" ht="15.75">
      <c r="B7" s="558"/>
      <c r="C7" s="357"/>
      <c r="D7" s="357"/>
      <c r="E7" s="357"/>
      <c r="F7" s="357"/>
      <c r="G7" s="357"/>
      <c r="H7" s="357"/>
    </row>
    <row r="8" spans="2:10" ht="24.95" customHeight="1">
      <c r="B8" s="916" t="s">
        <v>586</v>
      </c>
      <c r="C8" s="916"/>
      <c r="D8" s="969" t="str">
        <f>IF('Formulaire - section 2'!C5="","",'Formulaire - section 2'!C5)</f>
        <v/>
      </c>
      <c r="E8" s="969"/>
      <c r="F8" s="969"/>
      <c r="G8" s="969"/>
      <c r="H8" s="605"/>
    </row>
    <row r="9" spans="2:10" ht="24.95" customHeight="1">
      <c r="B9" s="916" t="s">
        <v>587</v>
      </c>
      <c r="C9" s="916"/>
      <c r="D9" s="916"/>
      <c r="E9" s="1054" t="str">
        <f>IF('Formulaire - section 2'!C7="","",'Formulaire - section 2'!C7)</f>
        <v/>
      </c>
      <c r="F9" s="1054"/>
      <c r="G9" s="606"/>
      <c r="H9" s="605"/>
    </row>
    <row r="10" spans="2:10" ht="24.95" customHeight="1">
      <c r="B10" s="484" t="s">
        <v>617</v>
      </c>
      <c r="C10" s="607"/>
      <c r="D10" s="971" t="str">
        <f>IF('Formulaire - section 2'!C9="","",'Formulaire - section 2'!C9)</f>
        <v/>
      </c>
      <c r="E10" s="971"/>
      <c r="F10" s="608" t="s">
        <v>589</v>
      </c>
      <c r="G10" s="609" t="str">
        <f>IF('Formulaire - section 2'!F9="","",'Formulaire - section 2'!F9)</f>
        <v/>
      </c>
      <c r="H10" s="610"/>
      <c r="I10" s="1044"/>
      <c r="J10" s="1044"/>
    </row>
    <row r="11" spans="2:10" ht="15.75" thickBot="1">
      <c r="B11" s="358"/>
      <c r="C11" s="357"/>
      <c r="D11" s="357"/>
      <c r="E11" s="357"/>
      <c r="F11" s="357"/>
      <c r="G11" s="357"/>
      <c r="H11" s="357"/>
    </row>
    <row r="12" spans="2:10" ht="47.25" customHeight="1" thickBot="1">
      <c r="B12" s="1045" t="s">
        <v>778</v>
      </c>
      <c r="C12" s="1046"/>
      <c r="D12" s="1046"/>
      <c r="E12" s="1047"/>
      <c r="F12" s="1048" t="s">
        <v>779</v>
      </c>
      <c r="G12" s="1047"/>
      <c r="H12" s="611" t="s">
        <v>780</v>
      </c>
    </row>
    <row r="13" spans="2:10" ht="45" customHeight="1">
      <c r="B13" s="1049"/>
      <c r="C13" s="1050"/>
      <c r="D13" s="1050"/>
      <c r="E13" s="1051"/>
      <c r="F13" s="1052"/>
      <c r="G13" s="1053"/>
      <c r="H13" s="612">
        <v>0</v>
      </c>
    </row>
    <row r="14" spans="2:10" ht="45" customHeight="1">
      <c r="B14" s="1031"/>
      <c r="C14" s="1032"/>
      <c r="D14" s="1032"/>
      <c r="E14" s="1033"/>
      <c r="F14" s="1034"/>
      <c r="G14" s="1035"/>
      <c r="H14" s="612">
        <v>0</v>
      </c>
    </row>
    <row r="15" spans="2:10" ht="45" customHeight="1">
      <c r="B15" s="1031"/>
      <c r="C15" s="1032"/>
      <c r="D15" s="1032"/>
      <c r="E15" s="1033"/>
      <c r="F15" s="1034"/>
      <c r="G15" s="1035"/>
      <c r="H15" s="612">
        <v>0</v>
      </c>
    </row>
    <row r="16" spans="2:10" ht="45" customHeight="1">
      <c r="B16" s="1031"/>
      <c r="C16" s="1032"/>
      <c r="D16" s="1032"/>
      <c r="E16" s="1033"/>
      <c r="F16" s="1034"/>
      <c r="G16" s="1035"/>
      <c r="H16" s="612">
        <v>0</v>
      </c>
    </row>
    <row r="17" spans="2:8" ht="45" customHeight="1">
      <c r="B17" s="1031"/>
      <c r="C17" s="1032"/>
      <c r="D17" s="1032"/>
      <c r="E17" s="1033"/>
      <c r="F17" s="1034"/>
      <c r="G17" s="1035"/>
      <c r="H17" s="612">
        <v>0</v>
      </c>
    </row>
    <row r="18" spans="2:8" ht="45" customHeight="1">
      <c r="B18" s="1031"/>
      <c r="C18" s="1032"/>
      <c r="D18" s="1032"/>
      <c r="E18" s="1033"/>
      <c r="F18" s="1034"/>
      <c r="G18" s="1035"/>
      <c r="H18" s="612">
        <v>0</v>
      </c>
    </row>
    <row r="19" spans="2:8" ht="45" customHeight="1">
      <c r="B19" s="1031"/>
      <c r="C19" s="1032"/>
      <c r="D19" s="1032"/>
      <c r="E19" s="1033"/>
      <c r="F19" s="1034"/>
      <c r="G19" s="1035"/>
      <c r="H19" s="612">
        <v>0</v>
      </c>
    </row>
    <row r="20" spans="2:8" ht="45" customHeight="1">
      <c r="B20" s="1031"/>
      <c r="C20" s="1032"/>
      <c r="D20" s="1032"/>
      <c r="E20" s="1033"/>
      <c r="F20" s="1034"/>
      <c r="G20" s="1035"/>
      <c r="H20" s="612">
        <v>0</v>
      </c>
    </row>
    <row r="21" spans="2:8" ht="45" customHeight="1" thickBot="1">
      <c r="B21" s="1036"/>
      <c r="C21" s="1037"/>
      <c r="D21" s="1037"/>
      <c r="E21" s="1038"/>
      <c r="F21" s="1039"/>
      <c r="G21" s="1040"/>
      <c r="H21" s="613">
        <v>0</v>
      </c>
    </row>
    <row r="22" spans="2:8" ht="26.25" customHeight="1" thickBot="1">
      <c r="B22" s="1041" t="s">
        <v>209</v>
      </c>
      <c r="C22" s="1042"/>
      <c r="D22" s="1042"/>
      <c r="E22" s="1042"/>
      <c r="F22" s="1042"/>
      <c r="G22" s="1043"/>
      <c r="H22" s="614">
        <f>SUM(H13:H21)</f>
        <v>0</v>
      </c>
    </row>
    <row r="23" spans="2:8">
      <c r="B23" s="358"/>
      <c r="C23" s="357"/>
      <c r="D23" s="357"/>
      <c r="E23" s="357"/>
      <c r="F23" s="357"/>
      <c r="G23" s="357"/>
      <c r="H23" s="357"/>
    </row>
    <row r="24" spans="2:8" s="615" customFormat="1">
      <c r="B24" s="557"/>
      <c r="C24" s="557"/>
      <c r="D24" s="557"/>
      <c r="E24" s="557"/>
      <c r="F24" s="557"/>
      <c r="G24" s="557"/>
      <c r="H24" s="557"/>
    </row>
    <row r="25" spans="2:8" s="615" customFormat="1" ht="13.5" customHeight="1">
      <c r="B25" s="616"/>
      <c r="C25" s="616"/>
      <c r="D25" s="616"/>
      <c r="E25" s="616"/>
      <c r="F25" s="616"/>
      <c r="G25" s="616"/>
      <c r="H25" s="616"/>
    </row>
    <row r="26" spans="2:8" s="615" customFormat="1">
      <c r="B26" s="617"/>
      <c r="C26" s="617"/>
      <c r="D26" s="617"/>
      <c r="E26" s="617"/>
      <c r="F26" s="617"/>
      <c r="G26" s="617"/>
      <c r="H26" s="617"/>
    </row>
    <row r="27" spans="2:8" s="615" customFormat="1">
      <c r="B27" s="617"/>
      <c r="C27" s="617"/>
      <c r="D27" s="617"/>
      <c r="E27" s="617"/>
      <c r="F27" s="617"/>
      <c r="G27" s="617"/>
      <c r="H27" s="617"/>
    </row>
    <row r="28" spans="2:8" s="615" customFormat="1">
      <c r="B28" s="617"/>
      <c r="C28" s="617"/>
      <c r="D28" s="617"/>
      <c r="E28" s="617"/>
      <c r="F28" s="617"/>
      <c r="G28" s="617"/>
      <c r="H28" s="617"/>
    </row>
    <row r="29" spans="2:8" s="615" customFormat="1">
      <c r="B29" s="617"/>
      <c r="C29" s="617"/>
      <c r="D29" s="617"/>
      <c r="E29" s="617"/>
      <c r="F29" s="617"/>
      <c r="G29" s="617"/>
      <c r="H29" s="617"/>
    </row>
    <row r="30" spans="2:8" s="615" customFormat="1">
      <c r="B30" s="617"/>
      <c r="C30" s="617"/>
      <c r="D30" s="617"/>
      <c r="E30" s="617"/>
      <c r="F30" s="617"/>
      <c r="G30" s="617"/>
      <c r="H30" s="617"/>
    </row>
    <row r="31" spans="2:8" s="615" customFormat="1">
      <c r="B31" s="617"/>
      <c r="C31" s="617"/>
      <c r="D31" s="617"/>
      <c r="E31" s="617"/>
      <c r="F31" s="617"/>
      <c r="G31" s="617"/>
      <c r="H31" s="617"/>
    </row>
    <row r="32" spans="2:8" s="615" customFormat="1">
      <c r="B32" s="617"/>
      <c r="C32" s="617"/>
      <c r="D32" s="617"/>
      <c r="E32" s="617"/>
      <c r="F32" s="617"/>
      <c r="G32" s="617"/>
      <c r="H32" s="617"/>
    </row>
    <row r="33" spans="2:8" s="615" customFormat="1">
      <c r="B33" s="617"/>
      <c r="C33" s="617"/>
      <c r="D33" s="617"/>
      <c r="E33" s="617"/>
      <c r="F33" s="617"/>
      <c r="G33" s="617"/>
      <c r="H33" s="617"/>
    </row>
    <row r="34" spans="2:8" s="615" customFormat="1">
      <c r="B34" s="617"/>
      <c r="C34" s="617"/>
      <c r="D34" s="617"/>
      <c r="E34" s="617"/>
      <c r="F34" s="617"/>
      <c r="G34" s="617"/>
      <c r="H34" s="617"/>
    </row>
    <row r="35" spans="2:8" s="615" customFormat="1">
      <c r="B35" s="617"/>
      <c r="C35" s="617"/>
      <c r="D35" s="617"/>
      <c r="E35" s="617"/>
      <c r="F35" s="617"/>
      <c r="G35" s="617"/>
      <c r="H35" s="617"/>
    </row>
    <row r="36" spans="2:8" s="615" customFormat="1">
      <c r="B36" s="617"/>
      <c r="C36" s="617"/>
      <c r="D36" s="617"/>
      <c r="E36" s="617"/>
      <c r="F36" s="617"/>
      <c r="G36" s="617"/>
      <c r="H36" s="617"/>
    </row>
    <row r="37" spans="2:8" s="615" customFormat="1">
      <c r="B37" s="617"/>
      <c r="C37" s="617"/>
      <c r="D37" s="617"/>
      <c r="E37" s="617"/>
      <c r="F37" s="617"/>
      <c r="G37" s="617"/>
      <c r="H37" s="617"/>
    </row>
    <row r="38" spans="2:8" s="615" customFormat="1">
      <c r="B38" s="617"/>
      <c r="C38" s="617"/>
      <c r="D38" s="617"/>
      <c r="E38" s="617"/>
      <c r="F38" s="617"/>
      <c r="G38" s="617"/>
      <c r="H38" s="617"/>
    </row>
    <row r="39" spans="2:8" s="615" customFormat="1">
      <c r="B39" s="617"/>
      <c r="C39" s="617"/>
      <c r="D39" s="617"/>
      <c r="E39" s="617"/>
      <c r="F39" s="617"/>
      <c r="G39" s="617"/>
      <c r="H39" s="617"/>
    </row>
    <row r="40" spans="2:8" s="615" customFormat="1">
      <c r="B40" s="617"/>
      <c r="C40" s="617"/>
      <c r="D40" s="617"/>
      <c r="E40" s="617"/>
      <c r="F40" s="617"/>
      <c r="G40" s="617"/>
      <c r="H40" s="617"/>
    </row>
    <row r="41" spans="2:8" s="615" customFormat="1">
      <c r="B41" s="617"/>
      <c r="C41" s="617"/>
      <c r="D41" s="617"/>
      <c r="E41" s="617"/>
      <c r="F41" s="617"/>
      <c r="G41" s="617"/>
      <c r="H41" s="617"/>
    </row>
    <row r="42" spans="2:8" s="615" customFormat="1">
      <c r="B42" s="617"/>
      <c r="C42" s="617"/>
      <c r="D42" s="617"/>
      <c r="E42" s="617"/>
      <c r="F42" s="617"/>
      <c r="G42" s="617"/>
      <c r="H42" s="617"/>
    </row>
    <row r="43" spans="2:8" s="615" customFormat="1">
      <c r="B43" s="617"/>
      <c r="C43" s="617"/>
      <c r="D43" s="617"/>
      <c r="E43" s="617"/>
      <c r="F43" s="617"/>
      <c r="G43" s="617"/>
      <c r="H43" s="617"/>
    </row>
    <row r="44" spans="2:8" s="615" customFormat="1">
      <c r="B44" s="617"/>
      <c r="C44" s="617"/>
      <c r="D44" s="617"/>
      <c r="E44" s="617"/>
      <c r="F44" s="617"/>
      <c r="G44" s="617"/>
      <c r="H44" s="617"/>
    </row>
    <row r="45" spans="2:8" s="615" customFormat="1">
      <c r="B45" s="617"/>
      <c r="C45" s="617"/>
      <c r="D45" s="617"/>
      <c r="E45" s="617"/>
      <c r="F45" s="617"/>
      <c r="G45" s="617"/>
      <c r="H45" s="617"/>
    </row>
    <row r="46" spans="2:8" s="615" customFormat="1">
      <c r="B46" s="617"/>
      <c r="C46" s="617"/>
      <c r="D46" s="617"/>
      <c r="E46" s="617"/>
      <c r="F46" s="617"/>
      <c r="G46" s="617"/>
      <c r="H46" s="617"/>
    </row>
    <row r="47" spans="2:8" s="615" customFormat="1">
      <c r="B47" s="617"/>
      <c r="C47" s="617"/>
      <c r="D47" s="617"/>
      <c r="E47" s="617"/>
      <c r="F47" s="617"/>
      <c r="G47" s="617"/>
      <c r="H47" s="617"/>
    </row>
    <row r="48" spans="2:8" s="615" customFormat="1">
      <c r="B48" s="617"/>
      <c r="C48" s="617"/>
      <c r="D48" s="617"/>
      <c r="E48" s="617"/>
      <c r="F48" s="617"/>
      <c r="G48" s="617"/>
      <c r="H48" s="617"/>
    </row>
    <row r="49" spans="2:8" s="615" customFormat="1">
      <c r="B49" s="617"/>
      <c r="C49" s="617"/>
      <c r="D49" s="617"/>
      <c r="E49" s="617"/>
      <c r="F49" s="617"/>
      <c r="G49" s="617"/>
      <c r="H49" s="617"/>
    </row>
    <row r="50" spans="2:8" s="615" customFormat="1">
      <c r="B50" s="617"/>
      <c r="C50" s="617"/>
      <c r="D50" s="617"/>
      <c r="E50" s="617"/>
      <c r="F50" s="617"/>
      <c r="G50" s="617"/>
      <c r="H50" s="617"/>
    </row>
    <row r="51" spans="2:8" s="615" customFormat="1">
      <c r="B51" s="617"/>
      <c r="C51" s="617"/>
      <c r="D51" s="617"/>
      <c r="E51" s="617"/>
      <c r="F51" s="617"/>
      <c r="G51" s="617"/>
      <c r="H51" s="617"/>
    </row>
    <row r="52" spans="2:8" s="615" customFormat="1">
      <c r="B52" s="617"/>
      <c r="C52" s="617"/>
      <c r="D52" s="617"/>
      <c r="E52" s="617"/>
      <c r="F52" s="617"/>
      <c r="G52" s="617"/>
      <c r="H52" s="617"/>
    </row>
    <row r="53" spans="2:8" s="615" customFormat="1">
      <c r="B53" s="617"/>
      <c r="C53" s="617"/>
      <c r="D53" s="617"/>
      <c r="E53" s="617"/>
      <c r="F53" s="617"/>
      <c r="G53" s="617"/>
      <c r="H53" s="617"/>
    </row>
    <row r="54" spans="2:8" s="615" customFormat="1">
      <c r="B54" s="617"/>
      <c r="C54" s="617"/>
      <c r="D54" s="617"/>
      <c r="E54" s="617"/>
      <c r="F54" s="617"/>
      <c r="G54" s="617"/>
      <c r="H54" s="617"/>
    </row>
    <row r="55" spans="2:8" s="615" customFormat="1">
      <c r="B55" s="617"/>
      <c r="C55" s="617"/>
      <c r="D55" s="617"/>
      <c r="E55" s="617"/>
      <c r="F55" s="617"/>
      <c r="G55" s="617"/>
      <c r="H55" s="617"/>
    </row>
    <row r="56" spans="2:8" s="615" customFormat="1">
      <c r="B56" s="617"/>
      <c r="C56" s="617"/>
      <c r="D56" s="617"/>
      <c r="E56" s="617"/>
      <c r="F56" s="617"/>
      <c r="G56" s="617"/>
      <c r="H56" s="617"/>
    </row>
    <row r="57" spans="2:8" s="615" customFormat="1">
      <c r="B57" s="617"/>
      <c r="C57" s="617"/>
      <c r="D57" s="617"/>
      <c r="E57" s="617"/>
      <c r="F57" s="617"/>
      <c r="G57" s="617"/>
      <c r="H57" s="617"/>
    </row>
    <row r="58" spans="2:8" s="615" customFormat="1">
      <c r="B58" s="617"/>
      <c r="C58" s="617"/>
      <c r="D58" s="617"/>
      <c r="E58" s="617"/>
      <c r="F58" s="617"/>
      <c r="G58" s="617"/>
      <c r="H58" s="617"/>
    </row>
    <row r="59" spans="2:8" s="615" customFormat="1">
      <c r="B59" s="617"/>
      <c r="C59" s="617"/>
      <c r="D59" s="617"/>
      <c r="E59" s="617"/>
      <c r="F59" s="617"/>
      <c r="G59" s="617"/>
      <c r="H59" s="617"/>
    </row>
    <row r="60" spans="2:8" s="615" customFormat="1">
      <c r="B60" s="617"/>
      <c r="C60" s="617"/>
      <c r="D60" s="617"/>
      <c r="E60" s="617"/>
      <c r="F60" s="617"/>
      <c r="G60" s="617"/>
      <c r="H60" s="617"/>
    </row>
    <row r="61" spans="2:8" s="615" customFormat="1">
      <c r="B61" s="617"/>
      <c r="C61" s="617"/>
      <c r="D61" s="617"/>
      <c r="E61" s="617"/>
      <c r="F61" s="617"/>
      <c r="G61" s="617"/>
      <c r="H61" s="617"/>
    </row>
    <row r="62" spans="2:8" s="615" customFormat="1">
      <c r="B62" s="617"/>
      <c r="C62" s="617"/>
      <c r="D62" s="617"/>
      <c r="E62" s="617"/>
      <c r="F62" s="617"/>
      <c r="G62" s="617"/>
      <c r="H62" s="617"/>
    </row>
    <row r="63" spans="2:8" s="615" customFormat="1">
      <c r="B63" s="617"/>
      <c r="C63" s="617"/>
      <c r="D63" s="617"/>
      <c r="E63" s="617"/>
      <c r="F63" s="617"/>
      <c r="G63" s="617"/>
      <c r="H63" s="617"/>
    </row>
    <row r="64" spans="2:8" s="615" customFormat="1">
      <c r="B64" s="617"/>
      <c r="C64" s="617"/>
      <c r="D64" s="617"/>
      <c r="E64" s="617"/>
      <c r="F64" s="617"/>
      <c r="G64" s="617"/>
      <c r="H64" s="617"/>
    </row>
    <row r="65" spans="2:8" s="615" customFormat="1">
      <c r="B65" s="617"/>
      <c r="C65" s="617"/>
      <c r="D65" s="617"/>
      <c r="E65" s="617"/>
      <c r="F65" s="617"/>
      <c r="G65" s="617"/>
      <c r="H65" s="617"/>
    </row>
    <row r="66" spans="2:8" s="615" customFormat="1">
      <c r="B66" s="617"/>
      <c r="C66" s="617"/>
      <c r="D66" s="617"/>
      <c r="E66" s="617"/>
      <c r="F66" s="617"/>
      <c r="G66" s="617"/>
      <c r="H66" s="617"/>
    </row>
    <row r="67" spans="2:8" s="615" customFormat="1">
      <c r="B67" s="617"/>
      <c r="C67" s="617"/>
      <c r="D67" s="617"/>
      <c r="E67" s="617"/>
      <c r="F67" s="617"/>
      <c r="G67" s="617"/>
      <c r="H67" s="617"/>
    </row>
    <row r="68" spans="2:8" s="615" customFormat="1">
      <c r="B68" s="617"/>
      <c r="C68" s="617"/>
      <c r="D68" s="617"/>
      <c r="E68" s="617"/>
      <c r="F68" s="617"/>
      <c r="G68" s="617"/>
      <c r="H68" s="617"/>
    </row>
    <row r="69" spans="2:8" s="615" customFormat="1">
      <c r="B69" s="617"/>
      <c r="C69" s="617"/>
      <c r="D69" s="617"/>
      <c r="E69" s="617"/>
      <c r="F69" s="617"/>
      <c r="G69" s="617"/>
      <c r="H69" s="617"/>
    </row>
  </sheetData>
  <sheetProtection insertRows="0"/>
  <mergeCells count="30">
    <mergeCell ref="B9:D9"/>
    <mergeCell ref="E9:F9"/>
    <mergeCell ref="F2:H2"/>
    <mergeCell ref="B4:H4"/>
    <mergeCell ref="B5:H5"/>
    <mergeCell ref="B8:C8"/>
    <mergeCell ref="D8:G8"/>
    <mergeCell ref="D10:E10"/>
    <mergeCell ref="I10:J10"/>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G22"/>
  </mergeCells>
  <printOptions horizontalCentered="1"/>
  <pageMargins left="0.70866141732283472" right="0.70866141732283472" top="0.74803149606299213" bottom="0.74803149606299213" header="0.31496062992125984" footer="0.31496062992125984"/>
  <pageSetup scale="95" orientation="portrait" r:id="rId1"/>
  <headerFooter>
    <oddHeader>&amp;C&amp;"Calibri"&amp;10&amp;K000000Unclassified&amp;1#</oddHeader>
    <oddFooter>&amp;C&amp;1#&amp;"Calibri"&amp;10&amp;K000000Unclassified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82"/>
  <sheetViews>
    <sheetView topLeftCell="A7" zoomScale="80" zoomScaleNormal="80" workbookViewId="0">
      <selection activeCell="B17" sqref="B17:E17"/>
    </sheetView>
  </sheetViews>
  <sheetFormatPr baseColWidth="10" defaultColWidth="11.42578125" defaultRowHeight="15"/>
  <cols>
    <col min="1" max="1" width="4.7109375" style="357" customWidth="1"/>
    <col min="2" max="2" width="15.7109375" style="357" customWidth="1"/>
    <col min="3" max="6" width="14.28515625" style="357" customWidth="1"/>
    <col min="7" max="7" width="18.28515625" style="357" customWidth="1"/>
    <col min="8" max="19" width="15.7109375" style="357" customWidth="1"/>
    <col min="20" max="20" width="13.85546875" style="357" bestFit="1" customWidth="1"/>
    <col min="21" max="16384" width="11.42578125" style="357"/>
  </cols>
  <sheetData>
    <row r="2" spans="2:20" ht="15.75">
      <c r="Q2" s="1061" t="s">
        <v>781</v>
      </c>
      <c r="R2" s="1061"/>
      <c r="S2" s="1061"/>
    </row>
    <row r="4" spans="2:20" ht="15.75">
      <c r="B4" s="869" t="s">
        <v>782</v>
      </c>
      <c r="C4" s="869"/>
      <c r="D4" s="869"/>
      <c r="E4" s="869"/>
      <c r="F4" s="869"/>
      <c r="G4" s="869"/>
      <c r="H4" s="869"/>
      <c r="I4" s="869"/>
      <c r="J4" s="869"/>
      <c r="K4" s="869"/>
      <c r="L4" s="869"/>
      <c r="M4" s="869"/>
      <c r="N4" s="869"/>
      <c r="O4" s="869"/>
      <c r="P4" s="869"/>
      <c r="Q4" s="869"/>
      <c r="R4" s="869"/>
      <c r="S4" s="869"/>
    </row>
    <row r="5" spans="2:20">
      <c r="B5" s="363"/>
      <c r="C5" s="363"/>
      <c r="D5" s="363"/>
      <c r="E5" s="363"/>
      <c r="F5" s="363"/>
      <c r="G5" s="363"/>
    </row>
    <row r="6" spans="2:20" ht="15" customHeight="1">
      <c r="B6" s="785" t="s">
        <v>853</v>
      </c>
      <c r="C6" s="780" t="str">
        <f>IF('Formulaire - section 2'!C5="","",'Formulaire - section 2'!C5)</f>
        <v/>
      </c>
      <c r="D6" s="780"/>
      <c r="E6" s="780"/>
      <c r="F6" s="780"/>
      <c r="G6" s="773" t="s">
        <v>844</v>
      </c>
      <c r="K6" s="618"/>
      <c r="L6" s="618"/>
      <c r="O6" s="369"/>
      <c r="T6" s="772"/>
    </row>
    <row r="7" spans="2:20">
      <c r="B7" s="363"/>
      <c r="C7" s="363"/>
      <c r="D7" s="363"/>
      <c r="E7" s="363"/>
      <c r="F7" s="363"/>
      <c r="L7" s="401"/>
      <c r="O7" s="401"/>
      <c r="S7" s="401"/>
    </row>
    <row r="8" spans="2:20">
      <c r="B8" s="366" t="s">
        <v>617</v>
      </c>
      <c r="C8" s="761" t="str">
        <f>IF('Formulaire - section 2'!C9="","",'Formulaire - section 2'!C9)</f>
        <v/>
      </c>
      <c r="D8" s="761"/>
      <c r="E8" s="761"/>
      <c r="F8" s="761"/>
      <c r="G8" s="798" t="s">
        <v>618</v>
      </c>
      <c r="H8" s="781" t="str">
        <f>IF('Formulaire - section 2'!F9="","",'Formulaire - section 2'!F9)</f>
        <v/>
      </c>
      <c r="I8" s="781"/>
      <c r="K8" s="619"/>
      <c r="L8" s="619"/>
      <c r="M8" s="619"/>
      <c r="O8" s="619"/>
      <c r="S8" s="365"/>
      <c r="T8" s="771"/>
    </row>
    <row r="9" spans="2:20">
      <c r="B9" s="366"/>
      <c r="C9" s="366"/>
      <c r="D9" s="760"/>
      <c r="E9" s="760"/>
      <c r="F9" s="760"/>
      <c r="G9" s="621"/>
      <c r="H9" s="619"/>
      <c r="I9" s="619"/>
      <c r="K9" s="619"/>
      <c r="L9" s="619"/>
      <c r="M9" s="619"/>
      <c r="O9" s="619"/>
      <c r="P9" s="619"/>
      <c r="Q9" s="365"/>
      <c r="R9" s="619"/>
      <c r="S9" s="619"/>
    </row>
    <row r="10" spans="2:20">
      <c r="B10" s="410" t="s">
        <v>590</v>
      </c>
      <c r="C10" s="750"/>
      <c r="D10" s="750"/>
      <c r="E10" s="774"/>
      <c r="F10" s="774"/>
      <c r="G10" s="798" t="s">
        <v>618</v>
      </c>
      <c r="H10" s="750"/>
      <c r="I10" s="750"/>
      <c r="K10" s="621"/>
      <c r="L10" s="622"/>
      <c r="M10" s="605"/>
      <c r="O10" s="621"/>
    </row>
    <row r="11" spans="2:20">
      <c r="B11" s="366"/>
      <c r="C11" s="366"/>
      <c r="D11" s="760"/>
      <c r="E11" s="760"/>
      <c r="F11" s="760"/>
      <c r="G11" s="429"/>
      <c r="H11" s="619"/>
      <c r="I11" s="619"/>
      <c r="J11" s="619"/>
      <c r="K11" s="619"/>
      <c r="L11" s="619"/>
      <c r="M11" s="619"/>
      <c r="O11" s="359"/>
      <c r="P11" s="619"/>
      <c r="Q11" s="619"/>
      <c r="R11" s="619"/>
      <c r="S11" s="619"/>
    </row>
    <row r="12" spans="2:20">
      <c r="B12" s="623" t="s">
        <v>783</v>
      </c>
      <c r="C12" s="359"/>
      <c r="D12" s="359"/>
      <c r="E12" s="359"/>
      <c r="F12" s="359"/>
      <c r="G12" s="782"/>
      <c r="H12" s="401"/>
      <c r="I12" s="751"/>
      <c r="J12" s="751"/>
    </row>
    <row r="13" spans="2:20" ht="15.75" thickBot="1">
      <c r="B13" s="623"/>
      <c r="C13" s="359"/>
      <c r="D13" s="359"/>
      <c r="E13" s="359"/>
      <c r="F13" s="359"/>
      <c r="G13" s="359"/>
      <c r="H13" s="401"/>
    </row>
    <row r="14" spans="2:20" s="359" customFormat="1">
      <c r="B14" s="624">
        <v>1</v>
      </c>
      <c r="C14" s="625">
        <v>2</v>
      </c>
      <c r="D14" s="625">
        <v>3</v>
      </c>
      <c r="E14" s="625">
        <v>4</v>
      </c>
      <c r="F14" s="625">
        <v>5</v>
      </c>
      <c r="G14" s="625">
        <v>6</v>
      </c>
      <c r="H14" s="625">
        <v>7</v>
      </c>
      <c r="I14" s="625">
        <v>8</v>
      </c>
      <c r="J14" s="625">
        <v>9</v>
      </c>
      <c r="K14" s="625">
        <v>10</v>
      </c>
      <c r="L14" s="625">
        <v>11</v>
      </c>
      <c r="M14" s="625">
        <v>12</v>
      </c>
      <c r="N14" s="625">
        <v>13</v>
      </c>
      <c r="O14" s="625">
        <v>14</v>
      </c>
      <c r="P14" s="625">
        <v>15</v>
      </c>
      <c r="Q14" s="625">
        <v>16</v>
      </c>
      <c r="R14" s="625">
        <v>17</v>
      </c>
      <c r="S14" s="625">
        <v>18</v>
      </c>
      <c r="T14" s="626">
        <v>19</v>
      </c>
    </row>
    <row r="15" spans="2:20" s="394" customFormat="1" ht="75">
      <c r="B15" s="627" t="s">
        <v>784</v>
      </c>
      <c r="C15" s="628" t="s">
        <v>785</v>
      </c>
      <c r="D15" s="799" t="s">
        <v>839</v>
      </c>
      <c r="E15" s="799" t="s">
        <v>840</v>
      </c>
      <c r="F15" s="799" t="s">
        <v>841</v>
      </c>
      <c r="G15" s="629" t="s">
        <v>786</v>
      </c>
      <c r="H15" s="789" t="s">
        <v>847</v>
      </c>
      <c r="I15" s="629" t="s">
        <v>787</v>
      </c>
      <c r="J15" s="789" t="s">
        <v>842</v>
      </c>
      <c r="K15" s="629" t="s">
        <v>832</v>
      </c>
      <c r="L15" s="629" t="s">
        <v>788</v>
      </c>
      <c r="M15" s="629" t="s">
        <v>789</v>
      </c>
      <c r="N15" s="789" t="s">
        <v>843</v>
      </c>
      <c r="O15" s="789" t="s">
        <v>851</v>
      </c>
      <c r="P15" s="630" t="s">
        <v>790</v>
      </c>
      <c r="Q15" s="630" t="s">
        <v>598</v>
      </c>
      <c r="R15" s="631" t="s">
        <v>791</v>
      </c>
      <c r="S15" s="629" t="s">
        <v>792</v>
      </c>
      <c r="T15" s="632" t="s">
        <v>793</v>
      </c>
    </row>
    <row r="16" spans="2:20" s="394" customFormat="1" ht="18.75" customHeight="1">
      <c r="B16" s="633"/>
      <c r="C16" s="631"/>
      <c r="D16" s="762"/>
      <c r="E16" s="762"/>
      <c r="F16" s="762"/>
      <c r="G16" s="631"/>
      <c r="H16" s="631"/>
      <c r="I16" s="631"/>
      <c r="J16" s="762"/>
      <c r="K16" s="631"/>
      <c r="L16" s="631"/>
      <c r="M16" s="631"/>
      <c r="N16" s="631"/>
      <c r="O16" s="631"/>
      <c r="P16" s="631"/>
      <c r="Q16" s="631"/>
      <c r="R16" s="803" t="s">
        <v>852</v>
      </c>
      <c r="S16" s="631"/>
      <c r="T16" s="804" t="s">
        <v>854</v>
      </c>
    </row>
    <row r="17" spans="1:20" s="638" customFormat="1" ht="29.25" customHeight="1" thickBot="1">
      <c r="A17" s="754"/>
      <c r="B17" s="1062" t="s">
        <v>857</v>
      </c>
      <c r="C17" s="1063"/>
      <c r="D17" s="800" t="s">
        <v>860</v>
      </c>
      <c r="E17" s="800" t="s">
        <v>859</v>
      </c>
      <c r="F17" s="800" t="s">
        <v>858</v>
      </c>
      <c r="G17" s="634" t="s">
        <v>794</v>
      </c>
      <c r="H17" s="635" t="s">
        <v>795</v>
      </c>
      <c r="I17" s="801" t="s">
        <v>848</v>
      </c>
      <c r="J17" s="801" t="s">
        <v>861</v>
      </c>
      <c r="K17" s="801" t="s">
        <v>849</v>
      </c>
      <c r="L17" s="801" t="s">
        <v>864</v>
      </c>
      <c r="M17" s="801" t="s">
        <v>862</v>
      </c>
      <c r="N17" s="802" t="s">
        <v>850</v>
      </c>
      <c r="O17" s="801" t="s">
        <v>863</v>
      </c>
      <c r="P17" s="635" t="s">
        <v>547</v>
      </c>
      <c r="Q17" s="636"/>
      <c r="R17" s="636"/>
      <c r="S17" s="636" t="s">
        <v>548</v>
      </c>
      <c r="T17" s="637"/>
    </row>
    <row r="18" spans="1:20">
      <c r="B18" s="639"/>
      <c r="C18" s="640"/>
      <c r="D18" s="791">
        <v>0</v>
      </c>
      <c r="E18" s="791">
        <v>0</v>
      </c>
      <c r="F18" s="791">
        <v>0</v>
      </c>
      <c r="G18" s="641">
        <v>0</v>
      </c>
      <c r="H18" s="641">
        <v>0</v>
      </c>
      <c r="I18" s="642">
        <v>0</v>
      </c>
      <c r="J18" s="642"/>
      <c r="K18" s="641">
        <v>0</v>
      </c>
      <c r="L18" s="641">
        <v>0</v>
      </c>
      <c r="M18" s="641">
        <v>0</v>
      </c>
      <c r="N18" s="641">
        <v>0</v>
      </c>
      <c r="O18" s="641">
        <v>0</v>
      </c>
      <c r="P18" s="641">
        <v>0</v>
      </c>
      <c r="Q18" s="643">
        <v>0</v>
      </c>
      <c r="R18" s="747">
        <f>P18*Q18</f>
        <v>0</v>
      </c>
      <c r="S18" s="644">
        <v>0</v>
      </c>
      <c r="T18" s="747">
        <f>Q18*S18</f>
        <v>0</v>
      </c>
    </row>
    <row r="19" spans="1:20">
      <c r="B19" s="645"/>
      <c r="C19" s="646"/>
      <c r="D19" s="792">
        <v>0</v>
      </c>
      <c r="E19" s="792">
        <v>0</v>
      </c>
      <c r="F19" s="792">
        <v>0</v>
      </c>
      <c r="G19" s="647">
        <v>0</v>
      </c>
      <c r="H19" s="647">
        <v>0</v>
      </c>
      <c r="I19" s="648">
        <v>0</v>
      </c>
      <c r="J19" s="648"/>
      <c r="K19" s="647">
        <v>0</v>
      </c>
      <c r="L19" s="647">
        <v>0</v>
      </c>
      <c r="M19" s="647">
        <v>0</v>
      </c>
      <c r="N19" s="647">
        <v>0</v>
      </c>
      <c r="O19" s="647">
        <v>0</v>
      </c>
      <c r="P19" s="647">
        <v>0</v>
      </c>
      <c r="Q19" s="649">
        <v>0</v>
      </c>
      <c r="R19" s="748">
        <f>P19*Q19</f>
        <v>0</v>
      </c>
      <c r="S19" s="650">
        <v>0</v>
      </c>
      <c r="T19" s="748">
        <f t="shared" ref="T19:T44" si="0">Q19*S19</f>
        <v>0</v>
      </c>
    </row>
    <row r="20" spans="1:20">
      <c r="B20" s="645"/>
      <c r="C20" s="646"/>
      <c r="D20" s="792">
        <v>0</v>
      </c>
      <c r="E20" s="792">
        <v>0</v>
      </c>
      <c r="F20" s="792">
        <v>0</v>
      </c>
      <c r="G20" s="647">
        <v>0</v>
      </c>
      <c r="H20" s="647">
        <v>0</v>
      </c>
      <c r="I20" s="648">
        <v>0</v>
      </c>
      <c r="J20" s="648"/>
      <c r="K20" s="647">
        <v>0</v>
      </c>
      <c r="L20" s="647">
        <v>0</v>
      </c>
      <c r="M20" s="647">
        <v>0</v>
      </c>
      <c r="N20" s="647">
        <v>0</v>
      </c>
      <c r="O20" s="647">
        <v>0</v>
      </c>
      <c r="P20" s="647">
        <v>0</v>
      </c>
      <c r="Q20" s="649">
        <v>0</v>
      </c>
      <c r="R20" s="748">
        <f t="shared" ref="R20:R44" si="1">P20*Q20</f>
        <v>0</v>
      </c>
      <c r="S20" s="650">
        <v>0</v>
      </c>
      <c r="T20" s="748">
        <f t="shared" si="0"/>
        <v>0</v>
      </c>
    </row>
    <row r="21" spans="1:20">
      <c r="B21" s="645"/>
      <c r="C21" s="646"/>
      <c r="D21" s="792">
        <v>0</v>
      </c>
      <c r="E21" s="792">
        <v>0</v>
      </c>
      <c r="F21" s="792">
        <v>0</v>
      </c>
      <c r="G21" s="647">
        <v>0</v>
      </c>
      <c r="H21" s="647">
        <v>0</v>
      </c>
      <c r="I21" s="648">
        <v>0</v>
      </c>
      <c r="J21" s="648"/>
      <c r="K21" s="647">
        <v>0</v>
      </c>
      <c r="L21" s="647">
        <v>0</v>
      </c>
      <c r="M21" s="647">
        <v>0</v>
      </c>
      <c r="N21" s="647">
        <v>0</v>
      </c>
      <c r="O21" s="647">
        <v>0</v>
      </c>
      <c r="P21" s="647">
        <v>0</v>
      </c>
      <c r="Q21" s="649">
        <v>0</v>
      </c>
      <c r="R21" s="748">
        <f t="shared" si="1"/>
        <v>0</v>
      </c>
      <c r="S21" s="650">
        <v>0</v>
      </c>
      <c r="T21" s="748">
        <f t="shared" si="0"/>
        <v>0</v>
      </c>
    </row>
    <row r="22" spans="1:20">
      <c r="B22" s="645"/>
      <c r="C22" s="646"/>
      <c r="D22" s="792">
        <v>0</v>
      </c>
      <c r="E22" s="792">
        <v>0</v>
      </c>
      <c r="F22" s="792">
        <v>0</v>
      </c>
      <c r="G22" s="647">
        <v>0</v>
      </c>
      <c r="H22" s="647">
        <v>0</v>
      </c>
      <c r="I22" s="648">
        <v>0</v>
      </c>
      <c r="J22" s="648"/>
      <c r="K22" s="647">
        <v>0</v>
      </c>
      <c r="L22" s="647">
        <v>0</v>
      </c>
      <c r="M22" s="647">
        <v>0</v>
      </c>
      <c r="N22" s="647">
        <v>0</v>
      </c>
      <c r="O22" s="647">
        <v>0</v>
      </c>
      <c r="P22" s="647">
        <v>0</v>
      </c>
      <c r="Q22" s="649">
        <v>0</v>
      </c>
      <c r="R22" s="748">
        <f t="shared" si="1"/>
        <v>0</v>
      </c>
      <c r="S22" s="650">
        <v>0</v>
      </c>
      <c r="T22" s="748">
        <f t="shared" si="0"/>
        <v>0</v>
      </c>
    </row>
    <row r="23" spans="1:20">
      <c r="B23" s="645"/>
      <c r="C23" s="646"/>
      <c r="D23" s="792">
        <v>0</v>
      </c>
      <c r="E23" s="792">
        <v>0</v>
      </c>
      <c r="F23" s="792">
        <v>0</v>
      </c>
      <c r="G23" s="647">
        <v>0</v>
      </c>
      <c r="H23" s="647">
        <v>0</v>
      </c>
      <c r="I23" s="648">
        <v>0</v>
      </c>
      <c r="J23" s="648"/>
      <c r="K23" s="647">
        <v>0</v>
      </c>
      <c r="L23" s="647">
        <v>0</v>
      </c>
      <c r="M23" s="647">
        <v>0</v>
      </c>
      <c r="N23" s="647">
        <v>0</v>
      </c>
      <c r="O23" s="647">
        <v>0</v>
      </c>
      <c r="P23" s="647">
        <v>0</v>
      </c>
      <c r="Q23" s="649">
        <v>0</v>
      </c>
      <c r="R23" s="748">
        <f t="shared" si="1"/>
        <v>0</v>
      </c>
      <c r="S23" s="650">
        <v>0</v>
      </c>
      <c r="T23" s="748">
        <f t="shared" si="0"/>
        <v>0</v>
      </c>
    </row>
    <row r="24" spans="1:20">
      <c r="B24" s="645"/>
      <c r="C24" s="646"/>
      <c r="D24" s="792">
        <v>0</v>
      </c>
      <c r="E24" s="792">
        <v>0</v>
      </c>
      <c r="F24" s="792">
        <v>0</v>
      </c>
      <c r="G24" s="647">
        <v>0</v>
      </c>
      <c r="H24" s="647">
        <v>0</v>
      </c>
      <c r="I24" s="648">
        <v>0</v>
      </c>
      <c r="J24" s="648"/>
      <c r="K24" s="647">
        <v>0</v>
      </c>
      <c r="L24" s="647">
        <v>0</v>
      </c>
      <c r="M24" s="647">
        <v>0</v>
      </c>
      <c r="N24" s="647">
        <v>0</v>
      </c>
      <c r="O24" s="647">
        <v>0</v>
      </c>
      <c r="P24" s="647">
        <v>0</v>
      </c>
      <c r="Q24" s="649">
        <v>0</v>
      </c>
      <c r="R24" s="748">
        <f t="shared" si="1"/>
        <v>0</v>
      </c>
      <c r="S24" s="650">
        <v>0</v>
      </c>
      <c r="T24" s="748">
        <f t="shared" si="0"/>
        <v>0</v>
      </c>
    </row>
    <row r="25" spans="1:20">
      <c r="B25" s="645"/>
      <c r="C25" s="646"/>
      <c r="D25" s="792">
        <v>0</v>
      </c>
      <c r="E25" s="792">
        <v>0</v>
      </c>
      <c r="F25" s="792">
        <v>0</v>
      </c>
      <c r="G25" s="647">
        <v>0</v>
      </c>
      <c r="H25" s="647">
        <v>0</v>
      </c>
      <c r="I25" s="648">
        <v>0</v>
      </c>
      <c r="J25" s="648"/>
      <c r="K25" s="647">
        <v>0</v>
      </c>
      <c r="L25" s="647">
        <v>0</v>
      </c>
      <c r="M25" s="647">
        <v>0</v>
      </c>
      <c r="N25" s="647">
        <v>0</v>
      </c>
      <c r="O25" s="647">
        <v>0</v>
      </c>
      <c r="P25" s="647">
        <v>0</v>
      </c>
      <c r="Q25" s="649">
        <v>0</v>
      </c>
      <c r="R25" s="748">
        <f t="shared" si="1"/>
        <v>0</v>
      </c>
      <c r="S25" s="650">
        <v>0</v>
      </c>
      <c r="T25" s="748">
        <f t="shared" si="0"/>
        <v>0</v>
      </c>
    </row>
    <row r="26" spans="1:20">
      <c r="B26" s="645"/>
      <c r="C26" s="646"/>
      <c r="D26" s="792">
        <v>0</v>
      </c>
      <c r="E26" s="792">
        <v>0</v>
      </c>
      <c r="F26" s="792">
        <v>0</v>
      </c>
      <c r="G26" s="647">
        <v>0</v>
      </c>
      <c r="H26" s="647">
        <v>0</v>
      </c>
      <c r="I26" s="648">
        <v>0</v>
      </c>
      <c r="J26" s="648"/>
      <c r="K26" s="647">
        <v>0</v>
      </c>
      <c r="L26" s="647">
        <v>0</v>
      </c>
      <c r="M26" s="647">
        <v>0</v>
      </c>
      <c r="N26" s="647">
        <v>0</v>
      </c>
      <c r="O26" s="647">
        <v>0</v>
      </c>
      <c r="P26" s="647">
        <v>0</v>
      </c>
      <c r="Q26" s="649">
        <v>0</v>
      </c>
      <c r="R26" s="748">
        <f t="shared" si="1"/>
        <v>0</v>
      </c>
      <c r="S26" s="650">
        <v>0</v>
      </c>
      <c r="T26" s="748">
        <f t="shared" si="0"/>
        <v>0</v>
      </c>
    </row>
    <row r="27" spans="1:20">
      <c r="B27" s="645"/>
      <c r="C27" s="646"/>
      <c r="D27" s="792">
        <v>0</v>
      </c>
      <c r="E27" s="792">
        <v>0</v>
      </c>
      <c r="F27" s="792">
        <v>0</v>
      </c>
      <c r="G27" s="647">
        <v>0</v>
      </c>
      <c r="H27" s="647">
        <v>0</v>
      </c>
      <c r="I27" s="648">
        <v>0</v>
      </c>
      <c r="J27" s="648"/>
      <c r="K27" s="647">
        <v>0</v>
      </c>
      <c r="L27" s="647">
        <v>0</v>
      </c>
      <c r="M27" s="647">
        <v>0</v>
      </c>
      <c r="N27" s="647">
        <v>0</v>
      </c>
      <c r="O27" s="647">
        <v>0</v>
      </c>
      <c r="P27" s="647">
        <v>0</v>
      </c>
      <c r="Q27" s="649">
        <v>0</v>
      </c>
      <c r="R27" s="748">
        <f t="shared" si="1"/>
        <v>0</v>
      </c>
      <c r="S27" s="650">
        <v>0</v>
      </c>
      <c r="T27" s="748">
        <f t="shared" si="0"/>
        <v>0</v>
      </c>
    </row>
    <row r="28" spans="1:20">
      <c r="B28" s="645"/>
      <c r="C28" s="646"/>
      <c r="D28" s="792">
        <v>0</v>
      </c>
      <c r="E28" s="792">
        <v>0</v>
      </c>
      <c r="F28" s="792">
        <v>0</v>
      </c>
      <c r="G28" s="647">
        <v>0</v>
      </c>
      <c r="H28" s="647">
        <v>0</v>
      </c>
      <c r="I28" s="648">
        <v>0</v>
      </c>
      <c r="J28" s="648"/>
      <c r="K28" s="647">
        <v>0</v>
      </c>
      <c r="L28" s="647">
        <v>0</v>
      </c>
      <c r="M28" s="647">
        <v>0</v>
      </c>
      <c r="N28" s="647">
        <v>0</v>
      </c>
      <c r="O28" s="647">
        <v>0</v>
      </c>
      <c r="P28" s="647">
        <v>0</v>
      </c>
      <c r="Q28" s="649">
        <v>0</v>
      </c>
      <c r="R28" s="748">
        <f t="shared" si="1"/>
        <v>0</v>
      </c>
      <c r="S28" s="650">
        <v>0</v>
      </c>
      <c r="T28" s="748">
        <f t="shared" si="0"/>
        <v>0</v>
      </c>
    </row>
    <row r="29" spans="1:20">
      <c r="B29" s="645"/>
      <c r="C29" s="646"/>
      <c r="D29" s="792">
        <v>0</v>
      </c>
      <c r="E29" s="792">
        <v>0</v>
      </c>
      <c r="F29" s="792">
        <v>0</v>
      </c>
      <c r="G29" s="647">
        <v>0</v>
      </c>
      <c r="H29" s="647">
        <v>0</v>
      </c>
      <c r="I29" s="648">
        <v>0</v>
      </c>
      <c r="J29" s="648"/>
      <c r="K29" s="647">
        <v>0</v>
      </c>
      <c r="L29" s="647">
        <v>0</v>
      </c>
      <c r="M29" s="647">
        <v>0</v>
      </c>
      <c r="N29" s="647">
        <v>0</v>
      </c>
      <c r="O29" s="647">
        <v>0</v>
      </c>
      <c r="P29" s="647">
        <v>0</v>
      </c>
      <c r="Q29" s="649">
        <v>0</v>
      </c>
      <c r="R29" s="748">
        <f t="shared" si="1"/>
        <v>0</v>
      </c>
      <c r="S29" s="650">
        <v>0</v>
      </c>
      <c r="T29" s="748">
        <f t="shared" si="0"/>
        <v>0</v>
      </c>
    </row>
    <row r="30" spans="1:20">
      <c r="B30" s="645"/>
      <c r="C30" s="646"/>
      <c r="D30" s="792">
        <v>0</v>
      </c>
      <c r="E30" s="792">
        <v>0</v>
      </c>
      <c r="F30" s="792">
        <v>0</v>
      </c>
      <c r="G30" s="647">
        <v>0</v>
      </c>
      <c r="H30" s="647">
        <v>0</v>
      </c>
      <c r="I30" s="648">
        <v>0</v>
      </c>
      <c r="J30" s="648"/>
      <c r="K30" s="647">
        <v>0</v>
      </c>
      <c r="L30" s="647">
        <v>0</v>
      </c>
      <c r="M30" s="647">
        <v>0</v>
      </c>
      <c r="N30" s="647">
        <v>0</v>
      </c>
      <c r="O30" s="647">
        <v>0</v>
      </c>
      <c r="P30" s="647">
        <v>0</v>
      </c>
      <c r="Q30" s="649">
        <v>0</v>
      </c>
      <c r="R30" s="748">
        <f t="shared" si="1"/>
        <v>0</v>
      </c>
      <c r="S30" s="650">
        <v>0</v>
      </c>
      <c r="T30" s="748">
        <f t="shared" si="0"/>
        <v>0</v>
      </c>
    </row>
    <row r="31" spans="1:20">
      <c r="B31" s="645"/>
      <c r="C31" s="646"/>
      <c r="D31" s="792">
        <v>0</v>
      </c>
      <c r="E31" s="792">
        <v>0</v>
      </c>
      <c r="F31" s="792">
        <v>0</v>
      </c>
      <c r="G31" s="647">
        <v>0</v>
      </c>
      <c r="H31" s="647">
        <v>0</v>
      </c>
      <c r="I31" s="648">
        <v>0</v>
      </c>
      <c r="J31" s="648"/>
      <c r="K31" s="647">
        <v>0</v>
      </c>
      <c r="L31" s="647">
        <v>0</v>
      </c>
      <c r="M31" s="647">
        <v>0</v>
      </c>
      <c r="N31" s="647">
        <v>0</v>
      </c>
      <c r="O31" s="647">
        <v>0</v>
      </c>
      <c r="P31" s="647">
        <v>0</v>
      </c>
      <c r="Q31" s="649">
        <v>0</v>
      </c>
      <c r="R31" s="748">
        <f t="shared" si="1"/>
        <v>0</v>
      </c>
      <c r="S31" s="650">
        <v>0</v>
      </c>
      <c r="T31" s="748">
        <f t="shared" si="0"/>
        <v>0</v>
      </c>
    </row>
    <row r="32" spans="1:20">
      <c r="B32" s="645"/>
      <c r="C32" s="646"/>
      <c r="D32" s="792">
        <v>0</v>
      </c>
      <c r="E32" s="792">
        <v>0</v>
      </c>
      <c r="F32" s="792">
        <v>0</v>
      </c>
      <c r="G32" s="647">
        <v>0</v>
      </c>
      <c r="H32" s="647">
        <v>0</v>
      </c>
      <c r="I32" s="648">
        <v>0</v>
      </c>
      <c r="J32" s="648"/>
      <c r="K32" s="647">
        <v>0</v>
      </c>
      <c r="L32" s="647">
        <v>0</v>
      </c>
      <c r="M32" s="647">
        <v>0</v>
      </c>
      <c r="N32" s="647">
        <v>0</v>
      </c>
      <c r="O32" s="647">
        <v>0</v>
      </c>
      <c r="P32" s="647">
        <v>0</v>
      </c>
      <c r="Q32" s="649">
        <v>0</v>
      </c>
      <c r="R32" s="748">
        <f t="shared" si="1"/>
        <v>0</v>
      </c>
      <c r="S32" s="650">
        <v>0</v>
      </c>
      <c r="T32" s="748">
        <f t="shared" si="0"/>
        <v>0</v>
      </c>
    </row>
    <row r="33" spans="2:21">
      <c r="B33" s="645"/>
      <c r="C33" s="646"/>
      <c r="D33" s="792">
        <v>0</v>
      </c>
      <c r="E33" s="792">
        <v>0</v>
      </c>
      <c r="F33" s="792">
        <v>0</v>
      </c>
      <c r="G33" s="647">
        <v>0</v>
      </c>
      <c r="H33" s="647">
        <v>0</v>
      </c>
      <c r="I33" s="648">
        <v>0</v>
      </c>
      <c r="J33" s="648"/>
      <c r="K33" s="647">
        <v>0</v>
      </c>
      <c r="L33" s="647">
        <v>0</v>
      </c>
      <c r="M33" s="647">
        <v>0</v>
      </c>
      <c r="N33" s="647">
        <v>0</v>
      </c>
      <c r="O33" s="647">
        <v>0</v>
      </c>
      <c r="P33" s="647">
        <v>0</v>
      </c>
      <c r="Q33" s="649">
        <v>0</v>
      </c>
      <c r="R33" s="748">
        <f t="shared" si="1"/>
        <v>0</v>
      </c>
      <c r="S33" s="650">
        <v>0</v>
      </c>
      <c r="T33" s="748">
        <f t="shared" si="0"/>
        <v>0</v>
      </c>
    </row>
    <row r="34" spans="2:21">
      <c r="B34" s="645"/>
      <c r="C34" s="646"/>
      <c r="D34" s="792">
        <v>0</v>
      </c>
      <c r="E34" s="792">
        <v>0</v>
      </c>
      <c r="F34" s="792">
        <v>0</v>
      </c>
      <c r="G34" s="647">
        <v>0</v>
      </c>
      <c r="H34" s="647">
        <v>0</v>
      </c>
      <c r="I34" s="648">
        <v>0</v>
      </c>
      <c r="J34" s="648"/>
      <c r="K34" s="647">
        <v>0</v>
      </c>
      <c r="L34" s="647">
        <v>0</v>
      </c>
      <c r="M34" s="647">
        <v>0</v>
      </c>
      <c r="N34" s="647">
        <v>0</v>
      </c>
      <c r="O34" s="647">
        <v>0</v>
      </c>
      <c r="P34" s="647">
        <v>0</v>
      </c>
      <c r="Q34" s="649">
        <v>0</v>
      </c>
      <c r="R34" s="748">
        <f t="shared" si="1"/>
        <v>0</v>
      </c>
      <c r="S34" s="650">
        <v>0</v>
      </c>
      <c r="T34" s="748">
        <f t="shared" si="0"/>
        <v>0</v>
      </c>
    </row>
    <row r="35" spans="2:21">
      <c r="B35" s="645"/>
      <c r="C35" s="646"/>
      <c r="D35" s="792">
        <v>0</v>
      </c>
      <c r="E35" s="792">
        <v>0</v>
      </c>
      <c r="F35" s="792">
        <v>0</v>
      </c>
      <c r="G35" s="647">
        <v>0</v>
      </c>
      <c r="H35" s="647">
        <v>0</v>
      </c>
      <c r="I35" s="648">
        <v>0</v>
      </c>
      <c r="J35" s="648"/>
      <c r="K35" s="647">
        <v>0</v>
      </c>
      <c r="L35" s="647">
        <v>0</v>
      </c>
      <c r="M35" s="647">
        <v>0</v>
      </c>
      <c r="N35" s="647">
        <v>0</v>
      </c>
      <c r="O35" s="647">
        <v>0</v>
      </c>
      <c r="P35" s="647">
        <v>0</v>
      </c>
      <c r="Q35" s="649">
        <v>0</v>
      </c>
      <c r="R35" s="748">
        <f t="shared" si="1"/>
        <v>0</v>
      </c>
      <c r="S35" s="650">
        <v>0</v>
      </c>
      <c r="T35" s="748">
        <f t="shared" si="0"/>
        <v>0</v>
      </c>
    </row>
    <row r="36" spans="2:21">
      <c r="B36" s="645"/>
      <c r="C36" s="646"/>
      <c r="D36" s="792">
        <v>0</v>
      </c>
      <c r="E36" s="792">
        <v>0</v>
      </c>
      <c r="F36" s="792">
        <v>0</v>
      </c>
      <c r="G36" s="647">
        <v>0</v>
      </c>
      <c r="H36" s="647">
        <v>0</v>
      </c>
      <c r="I36" s="648">
        <v>0</v>
      </c>
      <c r="J36" s="648"/>
      <c r="K36" s="647">
        <v>0</v>
      </c>
      <c r="L36" s="647">
        <v>0</v>
      </c>
      <c r="M36" s="647">
        <v>0</v>
      </c>
      <c r="N36" s="647">
        <v>0</v>
      </c>
      <c r="O36" s="647">
        <v>0</v>
      </c>
      <c r="P36" s="647">
        <v>0</v>
      </c>
      <c r="Q36" s="649">
        <v>0</v>
      </c>
      <c r="R36" s="748">
        <f t="shared" si="1"/>
        <v>0</v>
      </c>
      <c r="S36" s="650">
        <v>0</v>
      </c>
      <c r="T36" s="748">
        <f t="shared" si="0"/>
        <v>0</v>
      </c>
    </row>
    <row r="37" spans="2:21">
      <c r="B37" s="645"/>
      <c r="C37" s="646"/>
      <c r="D37" s="792">
        <v>0</v>
      </c>
      <c r="E37" s="792">
        <v>0</v>
      </c>
      <c r="F37" s="792">
        <v>0</v>
      </c>
      <c r="G37" s="647">
        <v>0</v>
      </c>
      <c r="H37" s="647">
        <v>0</v>
      </c>
      <c r="I37" s="648">
        <v>0</v>
      </c>
      <c r="J37" s="648"/>
      <c r="K37" s="647">
        <v>0</v>
      </c>
      <c r="L37" s="647">
        <v>0</v>
      </c>
      <c r="M37" s="647">
        <v>0</v>
      </c>
      <c r="N37" s="647">
        <v>0</v>
      </c>
      <c r="O37" s="647">
        <v>0</v>
      </c>
      <c r="P37" s="647">
        <v>0</v>
      </c>
      <c r="Q37" s="649">
        <v>0</v>
      </c>
      <c r="R37" s="748">
        <f t="shared" si="1"/>
        <v>0</v>
      </c>
      <c r="S37" s="650">
        <v>0</v>
      </c>
      <c r="T37" s="748">
        <f t="shared" si="0"/>
        <v>0</v>
      </c>
    </row>
    <row r="38" spans="2:21">
      <c r="B38" s="645"/>
      <c r="C38" s="646"/>
      <c r="D38" s="792">
        <v>0</v>
      </c>
      <c r="E38" s="792">
        <v>0</v>
      </c>
      <c r="F38" s="792">
        <v>0</v>
      </c>
      <c r="G38" s="647">
        <v>0</v>
      </c>
      <c r="H38" s="647">
        <v>0</v>
      </c>
      <c r="I38" s="648">
        <v>0</v>
      </c>
      <c r="J38" s="648"/>
      <c r="K38" s="647">
        <v>0</v>
      </c>
      <c r="L38" s="647">
        <v>0</v>
      </c>
      <c r="M38" s="647">
        <v>0</v>
      </c>
      <c r="N38" s="647">
        <v>0</v>
      </c>
      <c r="O38" s="647">
        <v>0</v>
      </c>
      <c r="P38" s="647">
        <v>0</v>
      </c>
      <c r="Q38" s="649">
        <v>0</v>
      </c>
      <c r="R38" s="748">
        <f t="shared" si="1"/>
        <v>0</v>
      </c>
      <c r="S38" s="650">
        <v>0</v>
      </c>
      <c r="T38" s="748">
        <f t="shared" si="0"/>
        <v>0</v>
      </c>
    </row>
    <row r="39" spans="2:21">
      <c r="B39" s="645"/>
      <c r="C39" s="646"/>
      <c r="D39" s="792">
        <v>0</v>
      </c>
      <c r="E39" s="792">
        <v>0</v>
      </c>
      <c r="F39" s="792">
        <v>0</v>
      </c>
      <c r="G39" s="647">
        <v>0</v>
      </c>
      <c r="H39" s="647">
        <v>0</v>
      </c>
      <c r="I39" s="648">
        <v>0</v>
      </c>
      <c r="J39" s="648"/>
      <c r="K39" s="647">
        <v>0</v>
      </c>
      <c r="L39" s="647">
        <v>0</v>
      </c>
      <c r="M39" s="647">
        <v>0</v>
      </c>
      <c r="N39" s="647">
        <v>0</v>
      </c>
      <c r="O39" s="647">
        <v>0</v>
      </c>
      <c r="P39" s="647">
        <v>0</v>
      </c>
      <c r="Q39" s="649">
        <v>0</v>
      </c>
      <c r="R39" s="748">
        <f t="shared" si="1"/>
        <v>0</v>
      </c>
      <c r="S39" s="650">
        <v>0</v>
      </c>
      <c r="T39" s="748">
        <f t="shared" si="0"/>
        <v>0</v>
      </c>
    </row>
    <row r="40" spans="2:21">
      <c r="B40" s="645"/>
      <c r="C40" s="646"/>
      <c r="D40" s="792">
        <v>0</v>
      </c>
      <c r="E40" s="792">
        <v>0</v>
      </c>
      <c r="F40" s="792">
        <v>0</v>
      </c>
      <c r="G40" s="647">
        <v>0</v>
      </c>
      <c r="H40" s="647">
        <v>0</v>
      </c>
      <c r="I40" s="648">
        <v>0</v>
      </c>
      <c r="J40" s="648"/>
      <c r="K40" s="647">
        <v>0</v>
      </c>
      <c r="L40" s="647">
        <v>0</v>
      </c>
      <c r="M40" s="647">
        <v>0</v>
      </c>
      <c r="N40" s="647">
        <v>0</v>
      </c>
      <c r="O40" s="647">
        <v>0</v>
      </c>
      <c r="P40" s="647">
        <v>0</v>
      </c>
      <c r="Q40" s="649">
        <v>0</v>
      </c>
      <c r="R40" s="748">
        <f t="shared" si="1"/>
        <v>0</v>
      </c>
      <c r="S40" s="650">
        <v>0</v>
      </c>
      <c r="T40" s="748">
        <f t="shared" si="0"/>
        <v>0</v>
      </c>
    </row>
    <row r="41" spans="2:21">
      <c r="B41" s="645"/>
      <c r="C41" s="646"/>
      <c r="D41" s="792">
        <v>0</v>
      </c>
      <c r="E41" s="792">
        <v>0</v>
      </c>
      <c r="F41" s="792">
        <v>0</v>
      </c>
      <c r="G41" s="647">
        <v>0</v>
      </c>
      <c r="H41" s="647">
        <v>0</v>
      </c>
      <c r="I41" s="648">
        <v>0</v>
      </c>
      <c r="J41" s="648"/>
      <c r="K41" s="647">
        <v>0</v>
      </c>
      <c r="L41" s="647">
        <v>0</v>
      </c>
      <c r="M41" s="647">
        <v>0</v>
      </c>
      <c r="N41" s="647">
        <v>0</v>
      </c>
      <c r="O41" s="647">
        <v>0</v>
      </c>
      <c r="P41" s="647">
        <v>0</v>
      </c>
      <c r="Q41" s="649">
        <v>0</v>
      </c>
      <c r="R41" s="748">
        <f t="shared" si="1"/>
        <v>0</v>
      </c>
      <c r="S41" s="650">
        <v>0</v>
      </c>
      <c r="T41" s="748">
        <f t="shared" si="0"/>
        <v>0</v>
      </c>
    </row>
    <row r="42" spans="2:21">
      <c r="B42" s="645"/>
      <c r="C42" s="646"/>
      <c r="D42" s="792">
        <v>0</v>
      </c>
      <c r="E42" s="792">
        <v>0</v>
      </c>
      <c r="F42" s="792">
        <v>0</v>
      </c>
      <c r="G42" s="647">
        <v>0</v>
      </c>
      <c r="H42" s="647">
        <v>0</v>
      </c>
      <c r="I42" s="648">
        <v>0</v>
      </c>
      <c r="J42" s="648"/>
      <c r="K42" s="647">
        <v>0</v>
      </c>
      <c r="L42" s="647">
        <v>0</v>
      </c>
      <c r="M42" s="647">
        <v>0</v>
      </c>
      <c r="N42" s="647">
        <v>0</v>
      </c>
      <c r="O42" s="647">
        <v>0</v>
      </c>
      <c r="P42" s="647">
        <v>0</v>
      </c>
      <c r="Q42" s="649">
        <v>0</v>
      </c>
      <c r="R42" s="748">
        <f t="shared" si="1"/>
        <v>0</v>
      </c>
      <c r="S42" s="650">
        <v>0</v>
      </c>
      <c r="T42" s="748">
        <f t="shared" si="0"/>
        <v>0</v>
      </c>
    </row>
    <row r="43" spans="2:21">
      <c r="B43" s="645"/>
      <c r="C43" s="646"/>
      <c r="D43" s="792">
        <v>0</v>
      </c>
      <c r="E43" s="792">
        <v>0</v>
      </c>
      <c r="F43" s="792">
        <v>0</v>
      </c>
      <c r="G43" s="647">
        <v>0</v>
      </c>
      <c r="H43" s="647">
        <v>0</v>
      </c>
      <c r="I43" s="648">
        <v>0</v>
      </c>
      <c r="J43" s="648"/>
      <c r="K43" s="647">
        <v>0</v>
      </c>
      <c r="L43" s="647">
        <v>0</v>
      </c>
      <c r="M43" s="647">
        <v>0</v>
      </c>
      <c r="N43" s="647">
        <v>0</v>
      </c>
      <c r="O43" s="647">
        <v>0</v>
      </c>
      <c r="P43" s="647">
        <v>0</v>
      </c>
      <c r="Q43" s="649">
        <v>0</v>
      </c>
      <c r="R43" s="748">
        <f t="shared" si="1"/>
        <v>0</v>
      </c>
      <c r="S43" s="650">
        <v>0</v>
      </c>
      <c r="T43" s="748">
        <f t="shared" si="0"/>
        <v>0</v>
      </c>
    </row>
    <row r="44" spans="2:21" ht="15.75" thickBot="1">
      <c r="B44" s="651"/>
      <c r="C44" s="652"/>
      <c r="D44" s="792">
        <v>0</v>
      </c>
      <c r="E44" s="792">
        <v>0</v>
      </c>
      <c r="F44" s="792">
        <v>0</v>
      </c>
      <c r="G44" s="647">
        <v>0</v>
      </c>
      <c r="H44" s="647">
        <v>0</v>
      </c>
      <c r="I44" s="648">
        <v>0</v>
      </c>
      <c r="J44" s="783"/>
      <c r="K44" s="647">
        <v>0</v>
      </c>
      <c r="L44" s="647">
        <v>0</v>
      </c>
      <c r="M44" s="647">
        <v>0</v>
      </c>
      <c r="N44" s="647">
        <v>0</v>
      </c>
      <c r="O44" s="647">
        <v>0</v>
      </c>
      <c r="P44" s="647">
        <v>0</v>
      </c>
      <c r="Q44" s="649">
        <v>0</v>
      </c>
      <c r="R44" s="748">
        <f t="shared" si="1"/>
        <v>0</v>
      </c>
      <c r="S44" s="650">
        <v>0</v>
      </c>
      <c r="T44" s="748">
        <f t="shared" si="0"/>
        <v>0</v>
      </c>
    </row>
    <row r="45" spans="2:21" ht="15.75" thickBot="1">
      <c r="B45" s="523"/>
      <c r="C45" s="523"/>
      <c r="D45" s="523"/>
      <c r="E45" s="523"/>
      <c r="F45" s="523"/>
      <c r="G45" s="523"/>
      <c r="H45" s="523"/>
      <c r="I45" s="797" t="s">
        <v>845</v>
      </c>
      <c r="J45" s="784" t="str">
        <f>IFERROR(AVERAGEIF(J18:J44,"&lt;&gt;0"),"")</f>
        <v/>
      </c>
      <c r="K45" s="523"/>
      <c r="L45" s="507"/>
      <c r="M45" s="507"/>
      <c r="N45" s="523"/>
      <c r="O45" s="523"/>
      <c r="P45" s="653" t="s">
        <v>128</v>
      </c>
      <c r="Q45" s="654" t="str">
        <f>IF(SUM(Q18:Q44)=0,"",SUM(Q18:Q44))</f>
        <v/>
      </c>
      <c r="R45" s="655">
        <f>SUM(R18:R44)</f>
        <v>0</v>
      </c>
      <c r="S45" s="656">
        <f>SUM(S18:S44)</f>
        <v>0</v>
      </c>
      <c r="T45" s="657">
        <f>SUM(T18:T44)</f>
        <v>0</v>
      </c>
    </row>
    <row r="46" spans="2:21" ht="15.75">
      <c r="B46" s="1064" t="s">
        <v>796</v>
      </c>
      <c r="C46" s="1064"/>
      <c r="D46" s="1064"/>
      <c r="E46" s="1064"/>
      <c r="F46" s="1064"/>
      <c r="G46" s="1064"/>
      <c r="H46" s="1064"/>
      <c r="I46" s="1064"/>
      <c r="J46" s="763"/>
      <c r="K46" s="658"/>
      <c r="L46" s="369"/>
      <c r="N46" s="562"/>
      <c r="O46" s="562"/>
      <c r="P46" s="794"/>
      <c r="Q46" s="410"/>
      <c r="R46" s="410"/>
      <c r="S46" s="795" t="s">
        <v>797</v>
      </c>
      <c r="T46" s="779" t="str">
        <f>IFERROR(T45/Q45,"")</f>
        <v/>
      </c>
      <c r="U46" s="778"/>
    </row>
    <row r="47" spans="2:21">
      <c r="B47" s="394" t="s">
        <v>244</v>
      </c>
      <c r="C47" s="394"/>
      <c r="D47" s="394"/>
      <c r="E47" s="394"/>
      <c r="F47" s="394"/>
      <c r="G47" s="394"/>
      <c r="O47" s="401"/>
      <c r="P47" s="659"/>
      <c r="Q47" s="410"/>
      <c r="R47" s="410"/>
      <c r="S47" s="796" t="s">
        <v>846</v>
      </c>
    </row>
    <row r="48" spans="2:21" ht="15.75">
      <c r="B48" s="775"/>
      <c r="C48" s="401"/>
      <c r="D48" s="401"/>
      <c r="E48" s="401"/>
      <c r="F48" s="401"/>
      <c r="G48" s="401"/>
      <c r="H48" s="401"/>
      <c r="I48" s="401"/>
      <c r="J48" s="401"/>
      <c r="K48" s="401"/>
      <c r="L48" s="401"/>
    </row>
    <row r="49" spans="2:13">
      <c r="B49" s="620"/>
      <c r="C49" s="620"/>
      <c r="D49" s="620"/>
      <c r="E49" s="620"/>
      <c r="F49" s="620"/>
      <c r="G49" s="620"/>
      <c r="H49" s="776"/>
      <c r="I49" s="401"/>
      <c r="J49" s="401"/>
      <c r="K49" s="605"/>
      <c r="L49" s="777"/>
    </row>
    <row r="50" spans="2:13">
      <c r="B50" s="620"/>
      <c r="C50" s="620"/>
      <c r="D50" s="620"/>
      <c r="E50" s="620"/>
      <c r="F50" s="620"/>
      <c r="G50" s="620"/>
      <c r="H50" s="776"/>
      <c r="I50" s="401"/>
      <c r="J50" s="401"/>
      <c r="K50" s="605"/>
      <c r="L50" s="777"/>
    </row>
    <row r="51" spans="2:13">
      <c r="B51" s="620"/>
      <c r="C51" s="620"/>
      <c r="D51" s="620"/>
      <c r="E51" s="620"/>
      <c r="F51" s="620"/>
      <c r="G51" s="620"/>
      <c r="H51" s="776"/>
      <c r="I51" s="401"/>
      <c r="J51" s="401"/>
      <c r="K51" s="605"/>
      <c r="L51" s="777"/>
      <c r="M51" s="660"/>
    </row>
    <row r="52" spans="2:13">
      <c r="B52" s="620"/>
      <c r="C52" s="620"/>
      <c r="D52" s="620"/>
      <c r="E52" s="620"/>
      <c r="F52" s="620"/>
      <c r="G52" s="620"/>
      <c r="H52" s="776"/>
      <c r="I52" s="401"/>
      <c r="J52" s="401"/>
      <c r="K52" s="605"/>
      <c r="L52" s="777"/>
      <c r="M52" s="660"/>
    </row>
    <row r="53" spans="2:13">
      <c r="H53" s="661"/>
      <c r="I53" s="661"/>
      <c r="J53" s="661"/>
      <c r="K53" s="622"/>
      <c r="L53" s="622"/>
      <c r="M53" s="660"/>
    </row>
    <row r="57" spans="2:13" s="557" customFormat="1"/>
    <row r="58" spans="2:13" s="557" customFormat="1"/>
    <row r="59" spans="2:13" s="557" customFormat="1"/>
    <row r="60" spans="2:13" s="557" customFormat="1"/>
    <row r="61" spans="2:13" s="557" customFormat="1"/>
    <row r="62" spans="2:13" s="557" customFormat="1"/>
    <row r="63" spans="2:13" s="557" customFormat="1"/>
    <row r="64" spans="2:13" s="557" customFormat="1"/>
    <row r="65" s="557" customFormat="1"/>
    <row r="66" s="557" customFormat="1"/>
    <row r="67" s="557" customFormat="1"/>
    <row r="68" s="557" customFormat="1"/>
    <row r="69" s="557" customFormat="1"/>
    <row r="70" s="557" customFormat="1"/>
    <row r="71" s="557" customFormat="1"/>
    <row r="72" s="557" customFormat="1"/>
    <row r="73" s="557" customFormat="1"/>
    <row r="74" s="557" customFormat="1"/>
    <row r="75" s="557" customFormat="1"/>
    <row r="76" s="557" customFormat="1"/>
    <row r="77" s="557" customFormat="1"/>
    <row r="78" s="557" customFormat="1"/>
    <row r="79" s="557" customFormat="1"/>
    <row r="80" s="557" customFormat="1"/>
    <row r="81" s="557" customFormat="1"/>
    <row r="82" s="557" customFormat="1"/>
  </sheetData>
  <sheetProtection insertRows="0"/>
  <mergeCells count="4">
    <mergeCell ref="Q2:S2"/>
    <mergeCell ref="B4:S4"/>
    <mergeCell ref="B17:C17"/>
    <mergeCell ref="B46:I46"/>
  </mergeCells>
  <printOptions horizontalCentered="1"/>
  <pageMargins left="0.51181102362204722" right="0.51181102362204722" top="0.55118110236220474" bottom="0.55118110236220474" header="0" footer="0"/>
  <pageSetup scale="43" orientation="landscape" r:id="rId1"/>
  <headerFooter>
    <oddHeader>&amp;C&amp;"Calibri"&amp;10&amp;K000000Unclassified&amp;1#</oddHeader>
    <oddFooter>&amp;C&amp;1#&amp;"Calibri"&amp;10&amp;K000000Unclassified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opLeftCell="A4" workbookViewId="0">
      <selection activeCell="G6" sqref="G6"/>
    </sheetView>
  </sheetViews>
  <sheetFormatPr baseColWidth="10" defaultRowHeight="15"/>
  <cols>
    <col min="1" max="1" width="3.42578125" customWidth="1"/>
    <col min="2" max="2" width="4.42578125" customWidth="1"/>
    <col min="6" max="6" width="8.85546875" customWidth="1"/>
    <col min="10" max="10" width="9.85546875" customWidth="1"/>
    <col min="11" max="11" width="13.5703125" customWidth="1"/>
  </cols>
  <sheetData>
    <row r="1" spans="1:11" ht="15.75" thickBot="1"/>
    <row r="2" spans="1:11" ht="15" customHeight="1">
      <c r="A2" s="1065"/>
      <c r="B2" s="1066"/>
      <c r="C2" s="1066"/>
      <c r="D2" s="1066"/>
      <c r="E2" s="1066"/>
      <c r="F2" s="1066"/>
      <c r="G2" s="1066"/>
      <c r="H2" s="1066"/>
      <c r="I2" s="1066"/>
      <c r="J2" s="1066"/>
      <c r="K2" s="1067"/>
    </row>
    <row r="3" spans="1:11" ht="15" customHeight="1">
      <c r="A3" s="1068" t="s">
        <v>805</v>
      </c>
      <c r="B3" s="1069"/>
      <c r="C3" s="1069"/>
      <c r="D3" s="1069"/>
      <c r="E3" s="1069"/>
      <c r="F3" s="1069"/>
      <c r="G3" s="1069"/>
      <c r="H3" s="1069"/>
      <c r="I3" s="1069"/>
      <c r="J3" s="1069"/>
      <c r="K3" s="1070"/>
    </row>
    <row r="4" spans="1:11" ht="18.75">
      <c r="A4" s="1068" t="s">
        <v>531</v>
      </c>
      <c r="B4" s="1069"/>
      <c r="C4" s="1069"/>
      <c r="D4" s="1069"/>
      <c r="E4" s="1069"/>
      <c r="F4" s="1069"/>
      <c r="G4" s="1069"/>
      <c r="H4" s="1069"/>
      <c r="I4" s="1069"/>
      <c r="J4" s="1069"/>
      <c r="K4" s="1070"/>
    </row>
    <row r="5" spans="1:11">
      <c r="A5" s="670"/>
      <c r="B5" s="671"/>
      <c r="C5" s="671"/>
      <c r="D5" s="671"/>
      <c r="E5" s="671"/>
      <c r="F5" s="671"/>
      <c r="G5" s="671"/>
      <c r="H5" s="671"/>
      <c r="I5" s="671"/>
      <c r="J5" s="671"/>
      <c r="K5" s="672"/>
    </row>
    <row r="6" spans="1:11" ht="15.75">
      <c r="A6" s="670"/>
      <c r="B6" s="673" t="s">
        <v>830</v>
      </c>
      <c r="C6" s="671"/>
      <c r="D6" s="671"/>
      <c r="E6" s="671"/>
      <c r="F6" s="720"/>
      <c r="G6" s="729"/>
      <c r="H6" s="729"/>
      <c r="I6" s="729"/>
      <c r="J6" s="729"/>
      <c r="K6" s="672" t="s">
        <v>831</v>
      </c>
    </row>
    <row r="7" spans="1:11" ht="15.75">
      <c r="A7" s="670"/>
      <c r="B7" s="673"/>
      <c r="C7" s="671"/>
      <c r="D7" s="671"/>
      <c r="E7" s="671"/>
      <c r="F7" s="671"/>
      <c r="G7" s="671"/>
      <c r="H7" s="671"/>
      <c r="I7" s="671"/>
      <c r="J7" s="671"/>
      <c r="K7" s="672"/>
    </row>
    <row r="8" spans="1:11">
      <c r="A8" s="670"/>
      <c r="B8" s="671"/>
      <c r="C8" s="671"/>
      <c r="D8" s="671"/>
      <c r="E8" s="671"/>
      <c r="F8" s="671"/>
      <c r="G8" s="671"/>
      <c r="H8" s="671"/>
      <c r="I8" s="671"/>
      <c r="J8" s="671"/>
      <c r="K8" s="672"/>
    </row>
    <row r="9" spans="1:11" ht="33" customHeight="1">
      <c r="A9" s="670"/>
      <c r="B9" s="675" t="s">
        <v>806</v>
      </c>
      <c r="C9" s="1072" t="s">
        <v>826</v>
      </c>
      <c r="D9" s="1072"/>
      <c r="E9" s="1072"/>
      <c r="F9" s="1072"/>
      <c r="G9" s="1072"/>
      <c r="H9" s="1072"/>
      <c r="I9" s="1072"/>
      <c r="J9" s="1072"/>
      <c r="K9" s="726"/>
    </row>
    <row r="10" spans="1:11" ht="30.75" customHeight="1">
      <c r="A10" s="670"/>
      <c r="B10" s="671"/>
      <c r="C10" s="1073" t="s">
        <v>807</v>
      </c>
      <c r="D10" s="1073"/>
      <c r="E10" s="1073"/>
      <c r="F10" s="1073"/>
      <c r="G10" s="1073"/>
      <c r="H10" s="1073"/>
      <c r="I10" s="1073"/>
      <c r="J10" s="1073"/>
      <c r="K10" s="717"/>
    </row>
    <row r="11" spans="1:11" ht="31.5" customHeight="1">
      <c r="A11" s="670"/>
      <c r="B11" s="671"/>
      <c r="C11" s="1073" t="s">
        <v>808</v>
      </c>
      <c r="D11" s="1073"/>
      <c r="E11" s="1073"/>
      <c r="F11" s="1073"/>
      <c r="G11" s="1073"/>
      <c r="H11" s="1073"/>
      <c r="I11" s="1073"/>
      <c r="J11" s="1073"/>
      <c r="K11" s="725"/>
    </row>
    <row r="12" spans="1:11" ht="15.75">
      <c r="A12" s="670"/>
      <c r="B12" s="671"/>
      <c r="C12" s="674"/>
      <c r="D12" s="671"/>
      <c r="E12" s="671"/>
      <c r="F12" s="671"/>
      <c r="G12" s="671"/>
      <c r="H12" s="671"/>
      <c r="I12" s="671"/>
      <c r="J12" s="671"/>
      <c r="K12" s="672"/>
    </row>
    <row r="13" spans="1:11" ht="32.25" customHeight="1">
      <c r="A13" s="670"/>
      <c r="B13" s="675" t="s">
        <v>809</v>
      </c>
      <c r="C13" s="1072" t="s">
        <v>810</v>
      </c>
      <c r="D13" s="1072"/>
      <c r="E13" s="1072"/>
      <c r="F13" s="1072"/>
      <c r="G13" s="1072"/>
      <c r="H13" s="1072"/>
      <c r="I13" s="1072"/>
      <c r="J13" s="1072"/>
      <c r="K13" s="727"/>
    </row>
    <row r="14" spans="1:11">
      <c r="A14" s="670"/>
      <c r="B14" s="671"/>
      <c r="C14" s="671"/>
      <c r="D14" s="671"/>
      <c r="E14" s="671"/>
      <c r="F14" s="671"/>
      <c r="G14" s="671"/>
      <c r="H14" s="671"/>
      <c r="I14" s="671"/>
      <c r="J14" s="671"/>
      <c r="K14" s="672"/>
    </row>
    <row r="15" spans="1:11" ht="76.5" customHeight="1">
      <c r="A15" s="670"/>
      <c r="B15" s="675" t="s">
        <v>811</v>
      </c>
      <c r="C15" s="1074" t="s">
        <v>812</v>
      </c>
      <c r="D15" s="1074"/>
      <c r="E15" s="1074"/>
      <c r="F15" s="1074"/>
      <c r="G15" s="1074"/>
      <c r="H15" s="1074"/>
      <c r="I15" s="1074"/>
      <c r="J15" s="1074"/>
      <c r="K15" s="728"/>
    </row>
    <row r="16" spans="1:11" ht="15.75">
      <c r="A16" s="670"/>
      <c r="B16" s="671"/>
      <c r="C16" s="674"/>
      <c r="D16" s="671"/>
      <c r="E16" s="671"/>
      <c r="F16" s="671"/>
      <c r="G16" s="671"/>
      <c r="H16" s="671"/>
      <c r="I16" s="671"/>
      <c r="J16" s="671"/>
      <c r="K16" s="672"/>
    </row>
    <row r="17" spans="1:11" ht="15.75">
      <c r="A17" s="670"/>
      <c r="B17" s="674" t="s">
        <v>803</v>
      </c>
      <c r="C17" s="671"/>
      <c r="D17" s="671"/>
      <c r="E17" s="671"/>
      <c r="F17" s="671"/>
      <c r="G17" s="671"/>
      <c r="H17" s="671"/>
      <c r="I17" s="671"/>
      <c r="J17" s="671"/>
      <c r="K17" s="672"/>
    </row>
    <row r="18" spans="1:11">
      <c r="A18" s="670"/>
      <c r="B18" s="671"/>
      <c r="C18" s="671"/>
      <c r="D18" s="671"/>
      <c r="E18" s="671"/>
      <c r="F18" s="671"/>
      <c r="G18" s="671"/>
      <c r="H18" s="671"/>
      <c r="I18" s="671"/>
      <c r="J18" s="671"/>
      <c r="K18" s="672"/>
    </row>
    <row r="19" spans="1:11">
      <c r="A19" s="670"/>
      <c r="B19" s="718"/>
      <c r="C19" s="718"/>
      <c r="D19" s="718"/>
      <c r="E19" s="718"/>
      <c r="F19" s="718"/>
      <c r="G19" s="718"/>
      <c r="H19" s="718"/>
      <c r="I19" s="721"/>
      <c r="J19" s="718"/>
      <c r="K19" s="672"/>
    </row>
    <row r="20" spans="1:11" ht="15.75">
      <c r="A20" s="670"/>
      <c r="B20" s="674" t="s">
        <v>804</v>
      </c>
      <c r="C20" s="674"/>
      <c r="D20" s="674" t="s">
        <v>827</v>
      </c>
      <c r="E20" s="674"/>
      <c r="F20" s="674"/>
      <c r="G20" s="674"/>
      <c r="H20" s="674"/>
      <c r="I20" s="674" t="s">
        <v>264</v>
      </c>
      <c r="J20" s="671"/>
      <c r="K20" s="672"/>
    </row>
    <row r="21" spans="1:11">
      <c r="A21" s="670"/>
      <c r="B21" s="669"/>
      <c r="C21" s="669"/>
      <c r="D21" s="669"/>
      <c r="E21" s="669"/>
      <c r="F21" s="669"/>
      <c r="G21" s="669"/>
      <c r="H21" s="669"/>
      <c r="I21" s="671"/>
      <c r="J21" s="671"/>
      <c r="K21" s="672"/>
    </row>
    <row r="22" spans="1:11">
      <c r="A22" s="670"/>
      <c r="B22" s="669"/>
      <c r="C22" s="669"/>
      <c r="D22" s="669"/>
      <c r="E22" s="669"/>
      <c r="F22" s="669"/>
      <c r="G22" s="669"/>
      <c r="H22" s="669"/>
      <c r="I22" s="671"/>
      <c r="J22" s="671"/>
      <c r="K22" s="672"/>
    </row>
    <row r="23" spans="1:11">
      <c r="A23" s="670"/>
      <c r="B23" s="719"/>
      <c r="C23" s="719"/>
      <c r="D23" s="719"/>
      <c r="E23" s="719"/>
      <c r="F23" s="719"/>
      <c r="G23" s="719"/>
      <c r="H23" s="719"/>
      <c r="I23" s="721"/>
      <c r="J23" s="718"/>
      <c r="K23" s="672"/>
    </row>
    <row r="24" spans="1:11" ht="15.75">
      <c r="A24" s="670"/>
      <c r="B24" s="674" t="s">
        <v>804</v>
      </c>
      <c r="C24" s="674"/>
      <c r="D24" s="674" t="s">
        <v>828</v>
      </c>
      <c r="E24" s="674"/>
      <c r="F24" s="674"/>
      <c r="G24" s="674"/>
      <c r="H24" s="674"/>
      <c r="I24" s="674" t="s">
        <v>264</v>
      </c>
      <c r="J24" s="671"/>
      <c r="K24" s="672"/>
    </row>
    <row r="25" spans="1:11" ht="15.75">
      <c r="A25" s="670"/>
      <c r="B25" s="674"/>
      <c r="C25" s="674"/>
      <c r="D25" s="674"/>
      <c r="E25" s="674"/>
      <c r="F25" s="674"/>
      <c r="G25" s="674"/>
      <c r="H25" s="674"/>
      <c r="I25" s="671"/>
      <c r="J25" s="671"/>
      <c r="K25" s="672"/>
    </row>
    <row r="26" spans="1:11" ht="42.75" customHeight="1">
      <c r="A26" s="670"/>
      <c r="B26" s="1071" t="s">
        <v>829</v>
      </c>
      <c r="C26" s="1071"/>
      <c r="D26" s="1071"/>
      <c r="E26" s="1071"/>
      <c r="F26" s="1071"/>
      <c r="G26" s="1071"/>
      <c r="H26" s="1071"/>
      <c r="I26" s="1071"/>
      <c r="J26" s="1071"/>
      <c r="K26" s="672"/>
    </row>
    <row r="27" spans="1:11">
      <c r="A27" s="670"/>
      <c r="B27" s="671"/>
      <c r="C27" s="671"/>
      <c r="D27" s="671"/>
      <c r="E27" s="671"/>
      <c r="F27" s="671"/>
      <c r="G27" s="671"/>
      <c r="H27" s="671"/>
      <c r="I27" s="671"/>
      <c r="J27" s="671"/>
      <c r="K27" s="672"/>
    </row>
    <row r="28" spans="1:11">
      <c r="A28" s="670"/>
      <c r="B28" s="671"/>
      <c r="C28" s="671"/>
      <c r="D28" s="671"/>
      <c r="E28" s="671"/>
      <c r="F28" s="671"/>
      <c r="G28" s="671"/>
      <c r="H28" s="671"/>
      <c r="I28" s="671"/>
      <c r="J28" s="671"/>
      <c r="K28" s="672"/>
    </row>
    <row r="29" spans="1:11">
      <c r="A29" s="670"/>
      <c r="B29" s="671"/>
      <c r="C29" s="671"/>
      <c r="D29" s="671"/>
      <c r="E29" s="671"/>
      <c r="F29" s="671"/>
      <c r="G29" s="671"/>
      <c r="H29" s="671"/>
      <c r="I29" s="671"/>
      <c r="J29" s="671"/>
      <c r="K29" s="672"/>
    </row>
    <row r="30" spans="1:11">
      <c r="A30" s="670"/>
      <c r="B30" s="671"/>
      <c r="C30" s="671"/>
      <c r="D30" s="671"/>
      <c r="E30" s="671"/>
      <c r="F30" s="671"/>
      <c r="G30" s="671"/>
      <c r="H30" s="671"/>
      <c r="I30" s="671"/>
      <c r="J30" s="671"/>
      <c r="K30" s="672"/>
    </row>
    <row r="31" spans="1:11">
      <c r="A31" s="670"/>
      <c r="B31" s="671"/>
      <c r="C31" s="671"/>
      <c r="D31" s="671"/>
      <c r="E31" s="671"/>
      <c r="F31" s="671"/>
      <c r="G31" s="671"/>
      <c r="H31" s="671"/>
      <c r="I31" s="671"/>
      <c r="J31" s="671"/>
      <c r="K31" s="672"/>
    </row>
    <row r="32" spans="1:11" ht="15.75" thickBot="1">
      <c r="A32" s="676"/>
      <c r="B32" s="677"/>
      <c r="C32" s="677"/>
      <c r="D32" s="677"/>
      <c r="E32" s="677"/>
      <c r="F32" s="677"/>
      <c r="G32" s="677"/>
      <c r="H32" s="677"/>
      <c r="I32" s="677"/>
      <c r="J32" s="677"/>
      <c r="K32" s="678"/>
    </row>
  </sheetData>
  <mergeCells count="9">
    <mergeCell ref="A2:K2"/>
    <mergeCell ref="A4:K4"/>
    <mergeCell ref="A3:K3"/>
    <mergeCell ref="B26:J26"/>
    <mergeCell ref="C9:J9"/>
    <mergeCell ref="C10:J10"/>
    <mergeCell ref="C11:J11"/>
    <mergeCell ref="C13:J13"/>
    <mergeCell ref="C15:J15"/>
  </mergeCells>
  <pageMargins left="0.70866141732283472" right="0.70866141732283472" top="0.74803149606299213" bottom="0.74803149606299213" header="0.31496062992125984" footer="0.31496062992125984"/>
  <pageSetup scale="83" fitToHeight="0" orientation="portrait" r:id="rId1"/>
  <headerFooter>
    <oddHeader>&amp;C&amp;"Calibri"&amp;10&amp;K000000Unclassified&amp;1#</oddHeader>
    <oddFooter>&amp;C&amp;1#&amp;"Calibri"&amp;10&amp;K000000Unclassified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1"/>
  <sheetViews>
    <sheetView workbookViewId="0">
      <selection activeCell="A49" sqref="A49"/>
    </sheetView>
  </sheetViews>
  <sheetFormatPr baseColWidth="10" defaultColWidth="11.42578125" defaultRowHeight="15"/>
  <cols>
    <col min="1" max="1" width="91" customWidth="1"/>
  </cols>
  <sheetData>
    <row r="1" spans="1:1">
      <c r="A1" s="237" t="s">
        <v>340</v>
      </c>
    </row>
    <row r="2" spans="1:1">
      <c r="A2" s="237"/>
    </row>
    <row r="3" spans="1:1">
      <c r="A3" t="s">
        <v>341</v>
      </c>
    </row>
    <row r="5" spans="1:1" ht="120">
      <c r="A5" s="238" t="s">
        <v>539</v>
      </c>
    </row>
    <row r="6" spans="1:1" ht="21" customHeight="1">
      <c r="A6" s="239"/>
    </row>
    <row r="7" spans="1:1" ht="150">
      <c r="A7" s="240" t="s">
        <v>342</v>
      </c>
    </row>
    <row r="8" spans="1:1">
      <c r="A8" s="241"/>
    </row>
    <row r="9" spans="1:1" ht="30">
      <c r="A9" s="242" t="s">
        <v>343</v>
      </c>
    </row>
    <row r="11" spans="1:1" ht="30">
      <c r="A11" s="242" t="s">
        <v>344</v>
      </c>
    </row>
    <row r="12" spans="1:1">
      <c r="A12" s="242"/>
    </row>
    <row r="13" spans="1:1" ht="45">
      <c r="A13" s="242" t="s">
        <v>345</v>
      </c>
    </row>
    <row r="14" spans="1:1">
      <c r="A14" s="242"/>
    </row>
    <row r="15" spans="1:1" ht="60">
      <c r="A15" s="242" t="s">
        <v>346</v>
      </c>
    </row>
    <row r="17" spans="1:1" ht="60">
      <c r="A17" s="242" t="s">
        <v>347</v>
      </c>
    </row>
    <row r="19" spans="1:1">
      <c r="A19" s="353" t="s">
        <v>348</v>
      </c>
    </row>
    <row r="20" spans="1:1">
      <c r="A20" s="353" t="s">
        <v>349</v>
      </c>
    </row>
    <row r="21" spans="1:1">
      <c r="A21" s="353" t="s">
        <v>350</v>
      </c>
    </row>
  </sheetData>
  <pageMargins left="0.70866141732283472" right="0.70866141732283472" top="0.74803149606299213" bottom="0.74803149606299213" header="0.31496062992125984" footer="0.31496062992125984"/>
  <pageSetup scale="99" orientation="portrait" r:id="rId1"/>
  <headerFooter>
    <oddHeader>&amp;C&amp;"Calibri"&amp;10&amp;K000000Unclassified&amp;1#</oddHeader>
    <oddFooter>&amp;C&amp;1#&amp;"Calibri"&amp;10&amp;K000000Unclassified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3"/>
  <sheetViews>
    <sheetView zoomScaleNormal="100" workbookViewId="0">
      <selection activeCell="A49" sqref="A49"/>
    </sheetView>
  </sheetViews>
  <sheetFormatPr baseColWidth="10" defaultColWidth="11.42578125" defaultRowHeight="14.25"/>
  <cols>
    <col min="1" max="1" width="8.28515625" style="17" customWidth="1"/>
    <col min="2" max="2" width="7.85546875" style="19" customWidth="1"/>
    <col min="3" max="3" width="46.7109375" style="17" customWidth="1"/>
    <col min="4" max="4" width="59" style="43" customWidth="1"/>
    <col min="5" max="16384" width="11.42578125" style="17"/>
  </cols>
  <sheetData>
    <row r="1" spans="1:11" ht="18">
      <c r="A1" s="181" t="s">
        <v>351</v>
      </c>
      <c r="B1" s="1"/>
      <c r="C1" s="1"/>
      <c r="D1" s="183"/>
      <c r="E1" s="1"/>
      <c r="F1" s="1"/>
      <c r="G1" s="2"/>
      <c r="H1" s="1"/>
      <c r="I1" s="1"/>
      <c r="J1" s="1"/>
      <c r="K1" s="1"/>
    </row>
    <row r="2" spans="1:11" ht="15.75">
      <c r="A2" s="2"/>
      <c r="B2" s="1"/>
      <c r="C2" s="42"/>
      <c r="D2" s="183"/>
      <c r="E2" s="1"/>
      <c r="F2" s="1"/>
      <c r="G2" s="2"/>
      <c r="H2" s="1"/>
      <c r="I2" s="1"/>
      <c r="J2" s="1"/>
      <c r="K2" s="1"/>
    </row>
    <row r="3" spans="1:11" ht="15.75">
      <c r="A3" s="41" t="s">
        <v>352</v>
      </c>
      <c r="B3" s="41" t="s">
        <v>353</v>
      </c>
      <c r="C3" s="41" t="s">
        <v>354</v>
      </c>
      <c r="D3" s="41" t="s">
        <v>355</v>
      </c>
      <c r="E3" s="1"/>
      <c r="F3" s="1"/>
      <c r="G3" s="2"/>
      <c r="H3" s="1"/>
      <c r="I3" s="1"/>
      <c r="J3" s="1"/>
      <c r="K3" s="1"/>
    </row>
    <row r="5" spans="1:11">
      <c r="A5" s="182" t="s">
        <v>356</v>
      </c>
      <c r="B5" s="184">
        <v>1100</v>
      </c>
      <c r="C5" s="191" t="s">
        <v>79</v>
      </c>
      <c r="D5" s="182" t="s">
        <v>357</v>
      </c>
    </row>
    <row r="6" spans="1:11">
      <c r="A6" s="160" t="s">
        <v>356</v>
      </c>
      <c r="B6" s="161">
        <v>1200</v>
      </c>
      <c r="C6" s="192" t="s">
        <v>80</v>
      </c>
      <c r="D6" s="162"/>
    </row>
    <row r="7" spans="1:11" ht="22.5">
      <c r="A7" s="182" t="s">
        <v>356</v>
      </c>
      <c r="B7" s="184">
        <v>1250</v>
      </c>
      <c r="C7" s="191" t="s">
        <v>174</v>
      </c>
      <c r="D7" s="182" t="s">
        <v>358</v>
      </c>
    </row>
    <row r="8" spans="1:11" ht="24">
      <c r="A8" s="182" t="s">
        <v>356</v>
      </c>
      <c r="B8" s="184">
        <v>1300</v>
      </c>
      <c r="C8" s="163" t="s">
        <v>176</v>
      </c>
      <c r="D8" s="163" t="s">
        <v>359</v>
      </c>
    </row>
    <row r="9" spans="1:11">
      <c r="A9" s="182" t="s">
        <v>356</v>
      </c>
      <c r="B9" s="184">
        <v>1305</v>
      </c>
      <c r="C9" s="164" t="s">
        <v>179</v>
      </c>
      <c r="D9" s="164" t="s">
        <v>360</v>
      </c>
    </row>
    <row r="10" spans="1:11">
      <c r="A10" s="182" t="s">
        <v>356</v>
      </c>
      <c r="B10" s="184">
        <v>1310</v>
      </c>
      <c r="C10" s="182" t="s">
        <v>180</v>
      </c>
      <c r="D10" s="182"/>
    </row>
    <row r="11" spans="1:11">
      <c r="A11" s="182" t="s">
        <v>356</v>
      </c>
      <c r="B11" s="184">
        <v>1311</v>
      </c>
      <c r="C11" s="182" t="s">
        <v>361</v>
      </c>
      <c r="D11" s="160" t="s">
        <v>362</v>
      </c>
    </row>
    <row r="12" spans="1:11">
      <c r="A12" s="182" t="s">
        <v>356</v>
      </c>
      <c r="B12" s="184">
        <v>1320</v>
      </c>
      <c r="C12" s="182" t="s">
        <v>363</v>
      </c>
      <c r="D12" s="182" t="s">
        <v>364</v>
      </c>
    </row>
    <row r="13" spans="1:11">
      <c r="A13" s="182" t="s">
        <v>356</v>
      </c>
      <c r="B13" s="184">
        <v>1350</v>
      </c>
      <c r="C13" s="182" t="s">
        <v>365</v>
      </c>
      <c r="D13" s="182"/>
    </row>
    <row r="14" spans="1:11" ht="13.5" customHeight="1">
      <c r="A14" s="182" t="s">
        <v>356</v>
      </c>
      <c r="B14" s="184">
        <v>1355</v>
      </c>
      <c r="C14" s="182" t="s">
        <v>184</v>
      </c>
      <c r="D14" s="160" t="s">
        <v>366</v>
      </c>
    </row>
    <row r="15" spans="1:11">
      <c r="A15" s="182" t="s">
        <v>356</v>
      </c>
      <c r="B15" s="184">
        <v>1360</v>
      </c>
      <c r="C15" s="182" t="s">
        <v>367</v>
      </c>
      <c r="D15" s="182"/>
    </row>
    <row r="16" spans="1:11">
      <c r="A16" s="182" t="s">
        <v>356</v>
      </c>
      <c r="B16" s="184">
        <v>1370</v>
      </c>
      <c r="C16" s="182" t="s">
        <v>186</v>
      </c>
      <c r="D16" s="182" t="s">
        <v>368</v>
      </c>
    </row>
    <row r="17" spans="1:4">
      <c r="A17" s="182" t="s">
        <v>356</v>
      </c>
      <c r="B17" s="184">
        <v>1390</v>
      </c>
      <c r="C17" s="182" t="s">
        <v>187</v>
      </c>
      <c r="D17" s="160" t="s">
        <v>369</v>
      </c>
    </row>
    <row r="18" spans="1:4" ht="24">
      <c r="A18" s="182" t="s">
        <v>356</v>
      </c>
      <c r="B18" s="184">
        <v>1500</v>
      </c>
      <c r="C18" s="185" t="s">
        <v>188</v>
      </c>
      <c r="D18" s="185" t="s">
        <v>370</v>
      </c>
    </row>
    <row r="19" spans="1:4">
      <c r="A19" s="182" t="s">
        <v>356</v>
      </c>
      <c r="B19" s="184">
        <v>1510</v>
      </c>
      <c r="C19" s="182" t="s">
        <v>189</v>
      </c>
      <c r="D19" s="182"/>
    </row>
    <row r="20" spans="1:4">
      <c r="A20" s="182" t="s">
        <v>356</v>
      </c>
      <c r="B20" s="184">
        <v>1520</v>
      </c>
      <c r="C20" s="182" t="s">
        <v>61</v>
      </c>
      <c r="D20" s="182"/>
    </row>
    <row r="21" spans="1:4">
      <c r="A21" s="182" t="s">
        <v>356</v>
      </c>
      <c r="B21" s="184">
        <v>1530</v>
      </c>
      <c r="C21" s="182" t="s">
        <v>63</v>
      </c>
      <c r="D21" s="182"/>
    </row>
    <row r="22" spans="1:4">
      <c r="A22" s="182" t="s">
        <v>356</v>
      </c>
      <c r="B22" s="184">
        <v>1535</v>
      </c>
      <c r="C22" s="182" t="s">
        <v>64</v>
      </c>
      <c r="D22" s="182"/>
    </row>
    <row r="23" spans="1:4">
      <c r="A23" s="182" t="s">
        <v>356</v>
      </c>
      <c r="B23" s="184">
        <v>1540</v>
      </c>
      <c r="C23" s="182" t="s">
        <v>190</v>
      </c>
      <c r="D23" s="182"/>
    </row>
    <row r="24" spans="1:4">
      <c r="A24" s="182" t="s">
        <v>356</v>
      </c>
      <c r="B24" s="184">
        <v>1545</v>
      </c>
      <c r="C24" s="182" t="s">
        <v>191</v>
      </c>
      <c r="D24" s="182"/>
    </row>
    <row r="25" spans="1:4">
      <c r="A25" s="182" t="s">
        <v>356</v>
      </c>
      <c r="B25" s="184">
        <v>1550</v>
      </c>
      <c r="C25" s="182" t="s">
        <v>268</v>
      </c>
      <c r="D25" s="160" t="s">
        <v>369</v>
      </c>
    </row>
    <row r="26" spans="1:4">
      <c r="A26" s="182" t="s">
        <v>356</v>
      </c>
      <c r="B26" s="184">
        <v>1600</v>
      </c>
      <c r="C26" s="165" t="s">
        <v>371</v>
      </c>
      <c r="D26" s="182"/>
    </row>
    <row r="27" spans="1:4" ht="25.5" customHeight="1">
      <c r="A27" s="182" t="s">
        <v>356</v>
      </c>
      <c r="B27" s="184">
        <v>1610</v>
      </c>
      <c r="C27" s="182" t="s">
        <v>102</v>
      </c>
      <c r="D27" s="182" t="s">
        <v>372</v>
      </c>
    </row>
    <row r="28" spans="1:4">
      <c r="A28" s="182" t="s">
        <v>356</v>
      </c>
      <c r="B28" s="184">
        <v>1620</v>
      </c>
      <c r="C28" s="182" t="s">
        <v>198</v>
      </c>
      <c r="D28" s="182" t="s">
        <v>373</v>
      </c>
    </row>
    <row r="29" spans="1:4" ht="22.5">
      <c r="A29" s="182" t="s">
        <v>356</v>
      </c>
      <c r="B29" s="184">
        <v>1700</v>
      </c>
      <c r="C29" s="191" t="s">
        <v>174</v>
      </c>
      <c r="D29" s="182" t="s">
        <v>374</v>
      </c>
    </row>
    <row r="30" spans="1:4" ht="24">
      <c r="A30" s="160" t="s">
        <v>356</v>
      </c>
      <c r="B30" s="161">
        <v>1800</v>
      </c>
      <c r="C30" s="166" t="s">
        <v>164</v>
      </c>
      <c r="D30" s="167" t="s">
        <v>375</v>
      </c>
    </row>
    <row r="31" spans="1:4">
      <c r="A31" s="160" t="s">
        <v>356</v>
      </c>
      <c r="B31" s="161">
        <v>1805</v>
      </c>
      <c r="C31" s="172" t="s">
        <v>205</v>
      </c>
      <c r="D31" s="160"/>
    </row>
    <row r="32" spans="1:4">
      <c r="A32" s="160" t="s">
        <v>356</v>
      </c>
      <c r="B32" s="161">
        <v>1810</v>
      </c>
      <c r="C32" s="160" t="s">
        <v>206</v>
      </c>
      <c r="D32" s="160"/>
    </row>
    <row r="33" spans="1:4">
      <c r="A33" s="160" t="s">
        <v>356</v>
      </c>
      <c r="B33" s="161">
        <v>1811</v>
      </c>
      <c r="C33" s="160" t="s">
        <v>376</v>
      </c>
      <c r="D33" s="160"/>
    </row>
    <row r="34" spans="1:4">
      <c r="A34" s="160" t="s">
        <v>356</v>
      </c>
      <c r="B34" s="161">
        <v>1820</v>
      </c>
      <c r="C34" s="160" t="s">
        <v>207</v>
      </c>
      <c r="D34" s="160"/>
    </row>
    <row r="35" spans="1:4">
      <c r="A35" s="160" t="s">
        <v>356</v>
      </c>
      <c r="B35" s="161">
        <v>1821</v>
      </c>
      <c r="C35" s="160" t="s">
        <v>377</v>
      </c>
      <c r="D35" s="160"/>
    </row>
    <row r="36" spans="1:4">
      <c r="A36" s="160" t="s">
        <v>356</v>
      </c>
      <c r="B36" s="161">
        <v>1830</v>
      </c>
      <c r="C36" s="160" t="s">
        <v>208</v>
      </c>
      <c r="D36" s="160" t="s">
        <v>369</v>
      </c>
    </row>
    <row r="37" spans="1:4">
      <c r="A37" s="160" t="s">
        <v>356</v>
      </c>
      <c r="B37" s="161">
        <v>1831</v>
      </c>
      <c r="C37" s="160" t="s">
        <v>378</v>
      </c>
      <c r="D37" s="160" t="s">
        <v>369</v>
      </c>
    </row>
    <row r="38" spans="1:4" ht="14.25" hidden="1" customHeight="1">
      <c r="A38" s="168"/>
      <c r="B38" s="169"/>
      <c r="C38" s="170"/>
      <c r="D38" s="171"/>
    </row>
    <row r="39" spans="1:4">
      <c r="A39" s="182" t="s">
        <v>379</v>
      </c>
      <c r="B39" s="184">
        <v>2000</v>
      </c>
      <c r="C39" s="191" t="s">
        <v>90</v>
      </c>
      <c r="D39" s="182" t="s">
        <v>380</v>
      </c>
    </row>
    <row r="40" spans="1:4">
      <c r="A40" s="182" t="s">
        <v>379</v>
      </c>
      <c r="B40" s="184">
        <v>2075</v>
      </c>
      <c r="C40" s="193" t="s">
        <v>210</v>
      </c>
      <c r="D40" s="172" t="s">
        <v>381</v>
      </c>
    </row>
    <row r="41" spans="1:4" ht="24">
      <c r="A41" s="182" t="s">
        <v>379</v>
      </c>
      <c r="B41" s="184">
        <v>2100</v>
      </c>
      <c r="C41" s="165" t="s">
        <v>211</v>
      </c>
      <c r="D41" s="165" t="s">
        <v>382</v>
      </c>
    </row>
    <row r="42" spans="1:4">
      <c r="A42" s="182" t="s">
        <v>379</v>
      </c>
      <c r="B42" s="184">
        <v>2110</v>
      </c>
      <c r="C42" s="182" t="s">
        <v>212</v>
      </c>
      <c r="D42" s="182"/>
    </row>
    <row r="43" spans="1:4">
      <c r="A43" s="182" t="s">
        <v>383</v>
      </c>
      <c r="B43" s="184">
        <v>2115</v>
      </c>
      <c r="C43" s="182" t="s">
        <v>61</v>
      </c>
      <c r="D43" s="182"/>
    </row>
    <row r="44" spans="1:4">
      <c r="A44" s="182" t="s">
        <v>379</v>
      </c>
      <c r="B44" s="184">
        <v>2120</v>
      </c>
      <c r="C44" s="182" t="s">
        <v>63</v>
      </c>
      <c r="D44" s="182"/>
    </row>
    <row r="45" spans="1:4">
      <c r="A45" s="182" t="s">
        <v>379</v>
      </c>
      <c r="B45" s="184">
        <v>2125</v>
      </c>
      <c r="C45" s="182" t="s">
        <v>64</v>
      </c>
      <c r="D45" s="182"/>
    </row>
    <row r="46" spans="1:4">
      <c r="A46" s="182" t="s">
        <v>379</v>
      </c>
      <c r="B46" s="184">
        <v>2130</v>
      </c>
      <c r="C46" s="182" t="s">
        <v>214</v>
      </c>
      <c r="D46" s="182" t="s">
        <v>384</v>
      </c>
    </row>
    <row r="47" spans="1:4">
      <c r="A47" s="182" t="s">
        <v>379</v>
      </c>
      <c r="B47" s="184">
        <v>2131</v>
      </c>
      <c r="C47" s="182" t="s">
        <v>385</v>
      </c>
      <c r="D47" s="182" t="s">
        <v>386</v>
      </c>
    </row>
    <row r="48" spans="1:4">
      <c r="A48" s="182" t="s">
        <v>379</v>
      </c>
      <c r="B48" s="184">
        <v>2135</v>
      </c>
      <c r="C48" s="182" t="s">
        <v>387</v>
      </c>
      <c r="D48" s="182"/>
    </row>
    <row r="49" spans="1:4">
      <c r="A49" s="182" t="s">
        <v>379</v>
      </c>
      <c r="B49" s="184">
        <v>2140</v>
      </c>
      <c r="C49" s="182" t="s">
        <v>217</v>
      </c>
      <c r="D49" s="182" t="s">
        <v>388</v>
      </c>
    </row>
    <row r="50" spans="1:4">
      <c r="A50" s="182" t="s">
        <v>379</v>
      </c>
      <c r="B50" s="184">
        <v>2150</v>
      </c>
      <c r="C50" s="182" t="s">
        <v>189</v>
      </c>
      <c r="D50" s="182"/>
    </row>
    <row r="51" spans="1:4">
      <c r="A51" s="182" t="s">
        <v>379</v>
      </c>
      <c r="B51" s="184">
        <v>2160</v>
      </c>
      <c r="C51" s="182" t="s">
        <v>218</v>
      </c>
      <c r="D51" s="160" t="s">
        <v>389</v>
      </c>
    </row>
    <row r="52" spans="1:4">
      <c r="A52" s="182" t="s">
        <v>383</v>
      </c>
      <c r="B52" s="184">
        <v>2170</v>
      </c>
      <c r="C52" s="182" t="s">
        <v>185</v>
      </c>
      <c r="D52" s="182" t="s">
        <v>390</v>
      </c>
    </row>
    <row r="53" spans="1:4">
      <c r="A53" s="182" t="s">
        <v>379</v>
      </c>
      <c r="B53" s="184">
        <v>2175</v>
      </c>
      <c r="C53" s="182" t="s">
        <v>391</v>
      </c>
      <c r="D53" s="160" t="s">
        <v>392</v>
      </c>
    </row>
    <row r="54" spans="1:4">
      <c r="A54" s="182" t="s">
        <v>379</v>
      </c>
      <c r="B54" s="184">
        <v>2180</v>
      </c>
      <c r="C54" s="182" t="s">
        <v>219</v>
      </c>
      <c r="D54" s="173"/>
    </row>
    <row r="55" spans="1:4">
      <c r="A55" s="182" t="s">
        <v>379</v>
      </c>
      <c r="B55" s="184">
        <v>2190</v>
      </c>
      <c r="C55" s="182" t="s">
        <v>220</v>
      </c>
      <c r="D55" s="182" t="s">
        <v>393</v>
      </c>
    </row>
    <row r="56" spans="1:4">
      <c r="A56" s="182" t="s">
        <v>379</v>
      </c>
      <c r="B56" s="184">
        <v>2200</v>
      </c>
      <c r="C56" s="191" t="s">
        <v>394</v>
      </c>
      <c r="D56" s="182" t="s">
        <v>395</v>
      </c>
    </row>
    <row r="57" spans="1:4" ht="24">
      <c r="A57" s="182" t="s">
        <v>379</v>
      </c>
      <c r="B57" s="184">
        <v>2400</v>
      </c>
      <c r="C57" s="192" t="s">
        <v>396</v>
      </c>
      <c r="D57" s="182"/>
    </row>
    <row r="58" spans="1:4" ht="24">
      <c r="A58" s="160" t="s">
        <v>379</v>
      </c>
      <c r="B58" s="161">
        <v>2410</v>
      </c>
      <c r="C58" s="192" t="s">
        <v>397</v>
      </c>
      <c r="D58" s="182"/>
    </row>
    <row r="59" spans="1:4" ht="48" customHeight="1">
      <c r="A59" s="182" t="s">
        <v>379</v>
      </c>
      <c r="B59" s="184">
        <v>2500</v>
      </c>
      <c r="C59" s="167" t="s">
        <v>221</v>
      </c>
      <c r="D59" s="174" t="s">
        <v>398</v>
      </c>
    </row>
    <row r="60" spans="1:4">
      <c r="A60" s="160" t="s">
        <v>379</v>
      </c>
      <c r="B60" s="161">
        <v>2510</v>
      </c>
      <c r="C60" s="160" t="s">
        <v>228</v>
      </c>
      <c r="D60" s="160" t="s">
        <v>399</v>
      </c>
    </row>
    <row r="61" spans="1:4" ht="33.75">
      <c r="A61" s="160" t="s">
        <v>379</v>
      </c>
      <c r="B61" s="161">
        <v>2515</v>
      </c>
      <c r="C61" s="160" t="s">
        <v>400</v>
      </c>
      <c r="D61" s="160" t="s">
        <v>401</v>
      </c>
    </row>
    <row r="62" spans="1:4" ht="69" customHeight="1">
      <c r="A62" s="182" t="s">
        <v>379</v>
      </c>
      <c r="B62" s="184">
        <v>2550</v>
      </c>
      <c r="C62" s="185" t="s">
        <v>402</v>
      </c>
      <c r="D62" s="174" t="s">
        <v>403</v>
      </c>
    </row>
    <row r="63" spans="1:4">
      <c r="A63" s="182" t="s">
        <v>379</v>
      </c>
      <c r="B63" s="184">
        <v>2560</v>
      </c>
      <c r="C63" s="160" t="s">
        <v>228</v>
      </c>
      <c r="D63" s="160" t="s">
        <v>399</v>
      </c>
    </row>
    <row r="64" spans="1:4" ht="33.75">
      <c r="A64" s="160" t="s">
        <v>379</v>
      </c>
      <c r="B64" s="161">
        <v>2565</v>
      </c>
      <c r="C64" s="160" t="s">
        <v>400</v>
      </c>
      <c r="D64" s="160" t="s">
        <v>404</v>
      </c>
    </row>
    <row r="65" spans="1:4">
      <c r="A65" s="182" t="s">
        <v>379</v>
      </c>
      <c r="B65" s="184">
        <v>2570</v>
      </c>
      <c r="C65" s="182" t="s">
        <v>111</v>
      </c>
      <c r="D65" s="160" t="s">
        <v>405</v>
      </c>
    </row>
    <row r="66" spans="1:4" ht="67.5" customHeight="1">
      <c r="A66" s="182" t="s">
        <v>379</v>
      </c>
      <c r="B66" s="184">
        <v>2600</v>
      </c>
      <c r="C66" s="176" t="s">
        <v>406</v>
      </c>
      <c r="D66" s="174" t="s">
        <v>407</v>
      </c>
    </row>
    <row r="67" spans="1:4">
      <c r="A67" s="160" t="s">
        <v>379</v>
      </c>
      <c r="B67" s="161">
        <v>2610</v>
      </c>
      <c r="C67" s="160" t="s">
        <v>228</v>
      </c>
      <c r="D67" s="160" t="s">
        <v>399</v>
      </c>
    </row>
    <row r="68" spans="1:4" ht="33.75">
      <c r="A68" s="160" t="s">
        <v>379</v>
      </c>
      <c r="B68" s="161">
        <v>2615</v>
      </c>
      <c r="C68" s="160" t="s">
        <v>400</v>
      </c>
      <c r="D68" s="160" t="s">
        <v>408</v>
      </c>
    </row>
    <row r="69" spans="1:4">
      <c r="A69" s="182" t="s">
        <v>379</v>
      </c>
      <c r="B69" s="184">
        <v>2620</v>
      </c>
      <c r="C69" s="182" t="s">
        <v>111</v>
      </c>
      <c r="D69" s="160" t="s">
        <v>405</v>
      </c>
    </row>
    <row r="70" spans="1:4" ht="32.25" customHeight="1">
      <c r="A70" s="160" t="s">
        <v>379</v>
      </c>
      <c r="B70" s="161">
        <v>2750</v>
      </c>
      <c r="C70" s="192" t="s">
        <v>409</v>
      </c>
      <c r="D70" s="160" t="s">
        <v>410</v>
      </c>
    </row>
    <row r="71" spans="1:4">
      <c r="A71" s="160" t="s">
        <v>411</v>
      </c>
      <c r="B71" s="161">
        <v>3210</v>
      </c>
      <c r="C71" s="194" t="s">
        <v>102</v>
      </c>
      <c r="D71" s="175"/>
    </row>
    <row r="72" spans="1:4">
      <c r="A72" s="160" t="s">
        <v>411</v>
      </c>
      <c r="B72" s="161">
        <v>3230</v>
      </c>
      <c r="C72" s="191" t="s">
        <v>412</v>
      </c>
      <c r="D72" s="175" t="s">
        <v>413</v>
      </c>
    </row>
    <row r="73" spans="1:4">
      <c r="A73" s="160" t="s">
        <v>411</v>
      </c>
      <c r="B73" s="161">
        <v>3240</v>
      </c>
      <c r="C73" s="194" t="s">
        <v>414</v>
      </c>
      <c r="D73" s="175" t="s">
        <v>415</v>
      </c>
    </row>
    <row r="74" spans="1:4">
      <c r="A74" s="160" t="s">
        <v>411</v>
      </c>
      <c r="B74" s="161">
        <v>3250</v>
      </c>
      <c r="C74" s="194" t="s">
        <v>104</v>
      </c>
      <c r="D74" s="174" t="s">
        <v>416</v>
      </c>
    </row>
    <row r="75" spans="1:4">
      <c r="A75" s="182" t="s">
        <v>417</v>
      </c>
      <c r="B75" s="178">
        <v>3270</v>
      </c>
      <c r="C75" s="192" t="s">
        <v>418</v>
      </c>
      <c r="D75" s="182" t="s">
        <v>419</v>
      </c>
    </row>
    <row r="76" spans="1:4">
      <c r="A76" s="160" t="s">
        <v>411</v>
      </c>
      <c r="B76" s="161">
        <v>3290</v>
      </c>
      <c r="C76" s="192" t="s">
        <v>420</v>
      </c>
      <c r="D76" s="160" t="s">
        <v>393</v>
      </c>
    </row>
    <row r="77" spans="1:4" ht="25.5" customHeight="1">
      <c r="A77" s="182" t="s">
        <v>411</v>
      </c>
      <c r="B77" s="161">
        <v>3300</v>
      </c>
      <c r="C77" s="191" t="s">
        <v>421</v>
      </c>
      <c r="D77" s="160" t="s">
        <v>422</v>
      </c>
    </row>
    <row r="78" spans="1:4" s="40" customFormat="1">
      <c r="A78" s="160" t="s">
        <v>411</v>
      </c>
      <c r="B78" s="161">
        <v>3350</v>
      </c>
      <c r="C78" s="192" t="s">
        <v>423</v>
      </c>
      <c r="D78" s="177"/>
    </row>
    <row r="79" spans="1:4" s="40" customFormat="1">
      <c r="A79" s="160" t="s">
        <v>411</v>
      </c>
      <c r="B79" s="161">
        <v>3370</v>
      </c>
      <c r="C79" s="192" t="s">
        <v>110</v>
      </c>
      <c r="D79" s="160" t="s">
        <v>393</v>
      </c>
    </row>
    <row r="80" spans="1:4">
      <c r="A80" s="182" t="s">
        <v>411</v>
      </c>
      <c r="B80" s="184">
        <v>3400</v>
      </c>
      <c r="C80" s="191" t="s">
        <v>111</v>
      </c>
      <c r="D80" s="160" t="s">
        <v>424</v>
      </c>
    </row>
    <row r="81" spans="1:4" s="38" customFormat="1" ht="24">
      <c r="A81" s="160" t="s">
        <v>417</v>
      </c>
      <c r="B81" s="161">
        <v>3500</v>
      </c>
      <c r="C81" s="167" t="s">
        <v>425</v>
      </c>
      <c r="D81" s="166" t="s">
        <v>426</v>
      </c>
    </row>
    <row r="82" spans="1:4" s="38" customFormat="1">
      <c r="A82" s="160" t="s">
        <v>411</v>
      </c>
      <c r="B82" s="161">
        <v>3502</v>
      </c>
      <c r="C82" s="160" t="s">
        <v>252</v>
      </c>
      <c r="D82" s="160"/>
    </row>
    <row r="83" spans="1:4" s="187" customFormat="1">
      <c r="A83" s="160" t="s">
        <v>411</v>
      </c>
      <c r="B83" s="161">
        <v>3503</v>
      </c>
      <c r="C83" s="160" t="s">
        <v>427</v>
      </c>
      <c r="D83" s="160"/>
    </row>
    <row r="84" spans="1:4" s="38" customFormat="1" ht="45">
      <c r="A84" s="160" t="s">
        <v>411</v>
      </c>
      <c r="B84" s="161">
        <v>3504</v>
      </c>
      <c r="C84" s="160" t="s">
        <v>428</v>
      </c>
      <c r="D84" s="160" t="s">
        <v>429</v>
      </c>
    </row>
    <row r="85" spans="1:4" s="38" customFormat="1">
      <c r="A85" s="160" t="s">
        <v>411</v>
      </c>
      <c r="B85" s="161">
        <v>3505</v>
      </c>
      <c r="C85" s="160" t="s">
        <v>430</v>
      </c>
      <c r="D85" s="160" t="s">
        <v>369</v>
      </c>
    </row>
    <row r="86" spans="1:4">
      <c r="A86" s="182" t="s">
        <v>431</v>
      </c>
      <c r="B86" s="184">
        <v>4000</v>
      </c>
      <c r="C86" s="163" t="s">
        <v>432</v>
      </c>
      <c r="D86" s="176" t="s">
        <v>433</v>
      </c>
    </row>
    <row r="87" spans="1:4" ht="33.75" customHeight="1">
      <c r="A87" s="182" t="s">
        <v>431</v>
      </c>
      <c r="B87" s="184">
        <v>4005</v>
      </c>
      <c r="C87" s="182" t="s">
        <v>272</v>
      </c>
      <c r="D87" s="160" t="s">
        <v>434</v>
      </c>
    </row>
    <row r="88" spans="1:4" ht="24" customHeight="1">
      <c r="A88" s="182" t="s">
        <v>431</v>
      </c>
      <c r="B88" s="184">
        <v>4020</v>
      </c>
      <c r="C88" s="160" t="s">
        <v>435</v>
      </c>
      <c r="D88" s="160" t="s">
        <v>436</v>
      </c>
    </row>
    <row r="89" spans="1:4" ht="22.5">
      <c r="A89" s="182" t="s">
        <v>431</v>
      </c>
      <c r="B89" s="184">
        <v>4010</v>
      </c>
      <c r="C89" s="182" t="s">
        <v>274</v>
      </c>
      <c r="D89" s="160" t="s">
        <v>437</v>
      </c>
    </row>
    <row r="90" spans="1:4" ht="22.5">
      <c r="A90" s="182" t="s">
        <v>431</v>
      </c>
      <c r="B90" s="184">
        <v>4015</v>
      </c>
      <c r="C90" s="182" t="s">
        <v>275</v>
      </c>
      <c r="D90" s="182" t="s">
        <v>438</v>
      </c>
    </row>
    <row r="91" spans="1:4" ht="22.5">
      <c r="A91" s="182" t="s">
        <v>431</v>
      </c>
      <c r="B91" s="184">
        <v>4040</v>
      </c>
      <c r="C91" s="182" t="s">
        <v>276</v>
      </c>
      <c r="D91" s="160" t="s">
        <v>439</v>
      </c>
    </row>
    <row r="92" spans="1:4" ht="42.75" customHeight="1">
      <c r="A92" s="182" t="s">
        <v>431</v>
      </c>
      <c r="B92" s="184">
        <v>4025</v>
      </c>
      <c r="C92" s="182" t="s">
        <v>571</v>
      </c>
      <c r="D92" s="160" t="s">
        <v>440</v>
      </c>
    </row>
    <row r="93" spans="1:4" ht="42.75" customHeight="1">
      <c r="A93" s="182" t="s">
        <v>431</v>
      </c>
      <c r="B93" s="184">
        <v>4026</v>
      </c>
      <c r="C93" s="182" t="s">
        <v>572</v>
      </c>
      <c r="D93" s="160" t="s">
        <v>530</v>
      </c>
    </row>
    <row r="94" spans="1:4" ht="29.25" customHeight="1">
      <c r="A94" s="182" t="s">
        <v>431</v>
      </c>
      <c r="B94" s="184">
        <v>4027</v>
      </c>
      <c r="C94" s="182" t="s">
        <v>573</v>
      </c>
      <c r="D94" s="182" t="s">
        <v>441</v>
      </c>
    </row>
    <row r="95" spans="1:4" ht="43.5" customHeight="1">
      <c r="A95" s="182" t="s">
        <v>431</v>
      </c>
      <c r="B95" s="184">
        <v>4030</v>
      </c>
      <c r="C95" s="182" t="s">
        <v>279</v>
      </c>
      <c r="D95" s="160" t="s">
        <v>442</v>
      </c>
    </row>
    <row r="96" spans="1:4" ht="22.5">
      <c r="A96" s="182" t="s">
        <v>431</v>
      </c>
      <c r="B96" s="184">
        <v>4035</v>
      </c>
      <c r="C96" s="182" t="s">
        <v>280</v>
      </c>
      <c r="D96" s="160" t="s">
        <v>443</v>
      </c>
    </row>
    <row r="97" spans="1:4">
      <c r="A97" s="182" t="s">
        <v>431</v>
      </c>
      <c r="B97" s="184">
        <v>4200</v>
      </c>
      <c r="C97" s="191" t="s">
        <v>183</v>
      </c>
      <c r="D97" s="174" t="s">
        <v>444</v>
      </c>
    </row>
    <row r="98" spans="1:4">
      <c r="A98" s="182" t="s">
        <v>431</v>
      </c>
      <c r="B98" s="184">
        <v>4210</v>
      </c>
      <c r="C98" s="192" t="s">
        <v>445</v>
      </c>
      <c r="D98" s="175" t="s">
        <v>413</v>
      </c>
    </row>
    <row r="99" spans="1:4" ht="107.25" customHeight="1">
      <c r="A99" s="182" t="s">
        <v>431</v>
      </c>
      <c r="B99" s="184">
        <v>4220</v>
      </c>
      <c r="C99" s="191" t="s">
        <v>52</v>
      </c>
      <c r="D99" s="182" t="s">
        <v>574</v>
      </c>
    </row>
    <row r="100" spans="1:4" ht="45">
      <c r="A100" s="182" t="s">
        <v>431</v>
      </c>
      <c r="B100" s="184">
        <v>4221</v>
      </c>
      <c r="C100" s="182" t="s">
        <v>53</v>
      </c>
      <c r="D100" s="160" t="s">
        <v>575</v>
      </c>
    </row>
    <row r="101" spans="1:4" ht="112.5">
      <c r="A101" s="182" t="s">
        <v>431</v>
      </c>
      <c r="B101" s="184">
        <v>4223</v>
      </c>
      <c r="C101" s="182" t="s">
        <v>521</v>
      </c>
      <c r="D101" s="160" t="s">
        <v>576</v>
      </c>
    </row>
    <row r="102" spans="1:4" ht="24">
      <c r="A102" s="182" t="s">
        <v>431</v>
      </c>
      <c r="B102" s="184">
        <v>4300</v>
      </c>
      <c r="C102" s="191" t="s">
        <v>446</v>
      </c>
      <c r="D102" s="160" t="s">
        <v>439</v>
      </c>
    </row>
    <row r="103" spans="1:4">
      <c r="A103" s="182" t="s">
        <v>431</v>
      </c>
      <c r="B103" s="184">
        <v>4350</v>
      </c>
      <c r="C103" s="191" t="s">
        <v>447</v>
      </c>
      <c r="D103" s="182" t="s">
        <v>441</v>
      </c>
    </row>
    <row r="104" spans="1:4" ht="33.75">
      <c r="A104" s="182" t="s">
        <v>431</v>
      </c>
      <c r="B104" s="184">
        <v>4500</v>
      </c>
      <c r="C104" s="192" t="s">
        <v>236</v>
      </c>
      <c r="D104" s="160" t="s">
        <v>448</v>
      </c>
    </row>
    <row r="105" spans="1:4">
      <c r="A105" s="182" t="s">
        <v>431</v>
      </c>
      <c r="B105" s="184">
        <v>4600</v>
      </c>
      <c r="C105" s="192" t="s">
        <v>56</v>
      </c>
      <c r="D105" s="182"/>
    </row>
    <row r="106" spans="1:4">
      <c r="A106" s="182" t="s">
        <v>431</v>
      </c>
      <c r="B106" s="184">
        <v>4850</v>
      </c>
      <c r="C106" s="192" t="s">
        <v>57</v>
      </c>
      <c r="D106" s="160" t="s">
        <v>449</v>
      </c>
    </row>
    <row r="107" spans="1:4">
      <c r="A107" s="182" t="s">
        <v>431</v>
      </c>
      <c r="B107" s="184">
        <v>4900</v>
      </c>
      <c r="C107" s="176" t="s">
        <v>12</v>
      </c>
      <c r="D107" s="176" t="s">
        <v>450</v>
      </c>
    </row>
    <row r="108" spans="1:4" ht="90">
      <c r="A108" s="182" t="s">
        <v>431</v>
      </c>
      <c r="B108" s="184">
        <v>4901</v>
      </c>
      <c r="C108" s="182" t="s">
        <v>282</v>
      </c>
      <c r="D108" s="182" t="s">
        <v>577</v>
      </c>
    </row>
    <row r="109" spans="1:4">
      <c r="A109" s="182" t="s">
        <v>431</v>
      </c>
      <c r="B109" s="184">
        <v>4905</v>
      </c>
      <c r="C109" s="182" t="s">
        <v>283</v>
      </c>
      <c r="D109" s="182" t="s">
        <v>451</v>
      </c>
    </row>
    <row r="110" spans="1:4">
      <c r="A110" s="182" t="s">
        <v>431</v>
      </c>
      <c r="B110" s="184">
        <v>4910</v>
      </c>
      <c r="C110" s="182" t="s">
        <v>284</v>
      </c>
      <c r="D110" s="182"/>
    </row>
    <row r="111" spans="1:4">
      <c r="A111" s="182" t="s">
        <v>431</v>
      </c>
      <c r="B111" s="184">
        <v>4915</v>
      </c>
      <c r="C111" s="182" t="s">
        <v>285</v>
      </c>
      <c r="D111" s="182"/>
    </row>
    <row r="112" spans="1:4">
      <c r="A112" s="182" t="s">
        <v>431</v>
      </c>
      <c r="B112" s="184">
        <v>4920</v>
      </c>
      <c r="C112" s="182" t="s">
        <v>286</v>
      </c>
      <c r="D112" s="182"/>
    </row>
    <row r="113" spans="1:4">
      <c r="A113" s="182" t="s">
        <v>431</v>
      </c>
      <c r="B113" s="184">
        <v>4925</v>
      </c>
      <c r="C113" s="182" t="s">
        <v>287</v>
      </c>
      <c r="D113" s="182"/>
    </row>
    <row r="114" spans="1:4" ht="22.5">
      <c r="A114" s="182" t="s">
        <v>431</v>
      </c>
      <c r="B114" s="184">
        <v>4950</v>
      </c>
      <c r="C114" s="182" t="s">
        <v>288</v>
      </c>
      <c r="D114" s="182" t="s">
        <v>452</v>
      </c>
    </row>
    <row r="115" spans="1:4" ht="22.5">
      <c r="A115" s="182" t="s">
        <v>431</v>
      </c>
      <c r="B115" s="184">
        <v>4960</v>
      </c>
      <c r="C115" s="182" t="s">
        <v>453</v>
      </c>
      <c r="D115" s="182" t="s">
        <v>454</v>
      </c>
    </row>
    <row r="116" spans="1:4" ht="22.5">
      <c r="A116" s="182" t="s">
        <v>431</v>
      </c>
      <c r="B116" s="184">
        <v>4965</v>
      </c>
      <c r="C116" s="182" t="s">
        <v>455</v>
      </c>
      <c r="D116" s="182" t="s">
        <v>456</v>
      </c>
    </row>
    <row r="117" spans="1:4">
      <c r="A117" s="182" t="s">
        <v>431</v>
      </c>
      <c r="B117" s="184">
        <v>4990</v>
      </c>
      <c r="C117" s="182" t="s">
        <v>457</v>
      </c>
      <c r="D117" s="182"/>
    </row>
    <row r="118" spans="1:4">
      <c r="A118" s="182" t="s">
        <v>431</v>
      </c>
      <c r="B118" s="184">
        <v>4999</v>
      </c>
      <c r="C118" s="182" t="s">
        <v>458</v>
      </c>
      <c r="D118" s="160" t="s">
        <v>393</v>
      </c>
    </row>
    <row r="119" spans="1:4" ht="33.75">
      <c r="A119" s="182" t="s">
        <v>459</v>
      </c>
      <c r="B119" s="184">
        <v>5000</v>
      </c>
      <c r="C119" s="182" t="s">
        <v>60</v>
      </c>
      <c r="D119" s="182" t="s">
        <v>460</v>
      </c>
    </row>
    <row r="120" spans="1:4" ht="22.5">
      <c r="A120" s="182" t="s">
        <v>459</v>
      </c>
      <c r="B120" s="184">
        <v>5100</v>
      </c>
      <c r="C120" s="182" t="s">
        <v>61</v>
      </c>
      <c r="D120" s="182" t="s">
        <v>461</v>
      </c>
    </row>
    <row r="121" spans="1:4" ht="33.75">
      <c r="A121" s="182" t="s">
        <v>459</v>
      </c>
      <c r="B121" s="184">
        <v>5300</v>
      </c>
      <c r="C121" s="182" t="s">
        <v>63</v>
      </c>
      <c r="D121" s="182" t="s">
        <v>462</v>
      </c>
    </row>
    <row r="122" spans="1:4" ht="33.75">
      <c r="A122" s="182" t="s">
        <v>459</v>
      </c>
      <c r="B122" s="184">
        <v>5400</v>
      </c>
      <c r="C122" s="182" t="s">
        <v>64</v>
      </c>
      <c r="D122" s="182" t="s">
        <v>463</v>
      </c>
    </row>
    <row r="123" spans="1:4">
      <c r="A123" s="182" t="s">
        <v>459</v>
      </c>
      <c r="B123" s="184">
        <v>6000</v>
      </c>
      <c r="C123" s="163" t="s">
        <v>13</v>
      </c>
      <c r="D123" s="176" t="s">
        <v>464</v>
      </c>
    </row>
    <row r="124" spans="1:4" ht="22.5">
      <c r="A124" s="182" t="s">
        <v>459</v>
      </c>
      <c r="B124" s="184">
        <v>6005</v>
      </c>
      <c r="C124" s="164" t="s">
        <v>294</v>
      </c>
      <c r="D124" s="182" t="s">
        <v>465</v>
      </c>
    </row>
    <row r="125" spans="1:4" ht="33.75">
      <c r="A125" s="182" t="s">
        <v>459</v>
      </c>
      <c r="B125" s="184">
        <v>6010</v>
      </c>
      <c r="C125" s="182" t="s">
        <v>295</v>
      </c>
      <c r="D125" s="182" t="s">
        <v>466</v>
      </c>
    </row>
    <row r="126" spans="1:4" ht="45">
      <c r="A126" s="182" t="s">
        <v>459</v>
      </c>
      <c r="B126" s="184">
        <v>6020</v>
      </c>
      <c r="C126" s="160" t="s">
        <v>296</v>
      </c>
      <c r="D126" s="182" t="s">
        <v>467</v>
      </c>
    </row>
    <row r="127" spans="1:4" ht="33.75">
      <c r="A127" s="182" t="s">
        <v>459</v>
      </c>
      <c r="B127" s="184">
        <v>6030</v>
      </c>
      <c r="C127" s="182" t="s">
        <v>297</v>
      </c>
      <c r="D127" s="182" t="s">
        <v>468</v>
      </c>
    </row>
    <row r="128" spans="1:4">
      <c r="A128" s="182" t="s">
        <v>459</v>
      </c>
      <c r="B128" s="184">
        <v>6040</v>
      </c>
      <c r="C128" s="182" t="s">
        <v>298</v>
      </c>
      <c r="D128" s="182" t="s">
        <v>469</v>
      </c>
    </row>
    <row r="129" spans="1:4">
      <c r="A129" s="182" t="s">
        <v>459</v>
      </c>
      <c r="B129" s="184">
        <v>6050</v>
      </c>
      <c r="C129" s="182" t="s">
        <v>299</v>
      </c>
      <c r="D129" s="182" t="s">
        <v>470</v>
      </c>
    </row>
    <row r="130" spans="1:4">
      <c r="A130" s="182" t="s">
        <v>459</v>
      </c>
      <c r="B130" s="184">
        <v>6099</v>
      </c>
      <c r="C130" s="182" t="s">
        <v>471</v>
      </c>
      <c r="D130" s="160" t="s">
        <v>472</v>
      </c>
    </row>
    <row r="131" spans="1:4">
      <c r="A131" s="182" t="s">
        <v>459</v>
      </c>
      <c r="B131" s="184">
        <v>6200</v>
      </c>
      <c r="C131" s="163" t="s">
        <v>14</v>
      </c>
      <c r="D131" s="176" t="s">
        <v>473</v>
      </c>
    </row>
    <row r="132" spans="1:4">
      <c r="A132" s="182" t="s">
        <v>459</v>
      </c>
      <c r="B132" s="184">
        <v>6210</v>
      </c>
      <c r="C132" s="182" t="s">
        <v>214</v>
      </c>
      <c r="D132" s="179"/>
    </row>
    <row r="133" spans="1:4">
      <c r="A133" s="182" t="s">
        <v>459</v>
      </c>
      <c r="B133" s="184">
        <v>6215</v>
      </c>
      <c r="C133" s="182" t="s">
        <v>301</v>
      </c>
      <c r="D133" s="179"/>
    </row>
    <row r="134" spans="1:4">
      <c r="A134" s="182" t="s">
        <v>459</v>
      </c>
      <c r="B134" s="184">
        <v>6220</v>
      </c>
      <c r="C134" s="182" t="s">
        <v>302</v>
      </c>
      <c r="D134" s="182"/>
    </row>
    <row r="135" spans="1:4">
      <c r="A135" s="182" t="s">
        <v>459</v>
      </c>
      <c r="B135" s="184">
        <v>6299</v>
      </c>
      <c r="C135" s="182" t="s">
        <v>471</v>
      </c>
      <c r="D135" s="182" t="s">
        <v>474</v>
      </c>
    </row>
    <row r="136" spans="1:4">
      <c r="A136" s="182" t="s">
        <v>459</v>
      </c>
      <c r="B136" s="184">
        <v>7000</v>
      </c>
      <c r="C136" s="163" t="s">
        <v>15</v>
      </c>
      <c r="D136" s="163" t="s">
        <v>475</v>
      </c>
    </row>
    <row r="137" spans="1:4">
      <c r="A137" s="182" t="s">
        <v>459</v>
      </c>
      <c r="B137" s="184">
        <v>7010</v>
      </c>
      <c r="C137" s="182" t="s">
        <v>214</v>
      </c>
      <c r="D137" s="179"/>
    </row>
    <row r="138" spans="1:4">
      <c r="A138" s="182" t="s">
        <v>459</v>
      </c>
      <c r="B138" s="184">
        <v>7012</v>
      </c>
      <c r="C138" s="182" t="s">
        <v>301</v>
      </c>
      <c r="D138" s="179"/>
    </row>
    <row r="139" spans="1:4">
      <c r="A139" s="182" t="s">
        <v>459</v>
      </c>
      <c r="B139" s="184">
        <v>7015</v>
      </c>
      <c r="C139" s="182" t="s">
        <v>305</v>
      </c>
      <c r="D139" s="182" t="s">
        <v>302</v>
      </c>
    </row>
    <row r="140" spans="1:4" ht="22.5">
      <c r="A140" s="182" t="s">
        <v>459</v>
      </c>
      <c r="B140" s="184">
        <v>7020</v>
      </c>
      <c r="C140" s="182" t="s">
        <v>306</v>
      </c>
      <c r="D140" s="182" t="s">
        <v>476</v>
      </c>
    </row>
    <row r="141" spans="1:4">
      <c r="A141" s="182" t="s">
        <v>459</v>
      </c>
      <c r="B141" s="184">
        <v>7025</v>
      </c>
      <c r="C141" s="182" t="s">
        <v>477</v>
      </c>
      <c r="D141" s="182"/>
    </row>
    <row r="142" spans="1:4">
      <c r="A142" s="182" t="s">
        <v>459</v>
      </c>
      <c r="B142" s="184">
        <v>7030</v>
      </c>
      <c r="C142" s="182" t="s">
        <v>308</v>
      </c>
      <c r="D142" s="182" t="s">
        <v>478</v>
      </c>
    </row>
    <row r="143" spans="1:4">
      <c r="A143" s="182" t="s">
        <v>459</v>
      </c>
      <c r="B143" s="184">
        <v>7040</v>
      </c>
      <c r="C143" s="182" t="s">
        <v>309</v>
      </c>
      <c r="D143" s="182" t="s">
        <v>479</v>
      </c>
    </row>
    <row r="144" spans="1:4" ht="22.5">
      <c r="A144" s="182" t="s">
        <v>459</v>
      </c>
      <c r="B144" s="184">
        <v>7050</v>
      </c>
      <c r="C144" s="182" t="s">
        <v>310</v>
      </c>
      <c r="D144" s="182" t="s">
        <v>480</v>
      </c>
    </row>
    <row r="145" spans="1:4" ht="33.75">
      <c r="A145" s="182" t="s">
        <v>459</v>
      </c>
      <c r="B145" s="184">
        <v>7055</v>
      </c>
      <c r="C145" s="182" t="s">
        <v>311</v>
      </c>
      <c r="D145" s="182" t="s">
        <v>481</v>
      </c>
    </row>
    <row r="146" spans="1:4">
      <c r="A146" s="182" t="s">
        <v>459</v>
      </c>
      <c r="B146" s="184">
        <v>7060</v>
      </c>
      <c r="C146" s="182" t="s">
        <v>312</v>
      </c>
      <c r="D146" s="182"/>
    </row>
    <row r="147" spans="1:4">
      <c r="A147" s="182" t="s">
        <v>459</v>
      </c>
      <c r="B147" s="184">
        <v>7070</v>
      </c>
      <c r="C147" s="182" t="s">
        <v>313</v>
      </c>
      <c r="D147" s="182" t="s">
        <v>482</v>
      </c>
    </row>
    <row r="148" spans="1:4" ht="22.5">
      <c r="A148" s="182" t="s">
        <v>459</v>
      </c>
      <c r="B148" s="184">
        <v>7075</v>
      </c>
      <c r="C148" s="182" t="s">
        <v>314</v>
      </c>
      <c r="D148" s="182" t="s">
        <v>483</v>
      </c>
    </row>
    <row r="149" spans="1:4">
      <c r="A149" s="182" t="s">
        <v>459</v>
      </c>
      <c r="B149" s="184">
        <v>7085</v>
      </c>
      <c r="C149" s="182" t="s">
        <v>315</v>
      </c>
      <c r="D149" s="160" t="s">
        <v>393</v>
      </c>
    </row>
    <row r="150" spans="1:4">
      <c r="A150" s="182" t="s">
        <v>459</v>
      </c>
      <c r="B150" s="161">
        <v>7087</v>
      </c>
      <c r="C150" s="160" t="s">
        <v>316</v>
      </c>
      <c r="D150" s="160" t="s">
        <v>484</v>
      </c>
    </row>
    <row r="151" spans="1:4">
      <c r="A151" s="182" t="s">
        <v>459</v>
      </c>
      <c r="B151" s="184">
        <v>7090</v>
      </c>
      <c r="C151" s="182" t="s">
        <v>317</v>
      </c>
      <c r="D151" s="182"/>
    </row>
    <row r="152" spans="1:4">
      <c r="A152" s="182" t="s">
        <v>459</v>
      </c>
      <c r="B152" s="184">
        <v>7099</v>
      </c>
      <c r="C152" s="182" t="s">
        <v>485</v>
      </c>
      <c r="D152" s="172" t="s">
        <v>486</v>
      </c>
    </row>
    <row r="153" spans="1:4">
      <c r="A153" s="182" t="s">
        <v>459</v>
      </c>
      <c r="B153" s="184">
        <v>7400</v>
      </c>
      <c r="C153" s="191" t="s">
        <v>487</v>
      </c>
      <c r="D153" s="172"/>
    </row>
    <row r="154" spans="1:4">
      <c r="A154" s="182" t="s">
        <v>459</v>
      </c>
      <c r="B154" s="184">
        <v>7500</v>
      </c>
      <c r="C154" s="163" t="s">
        <v>16</v>
      </c>
      <c r="D154" s="167" t="s">
        <v>488</v>
      </c>
    </row>
    <row r="155" spans="1:4">
      <c r="A155" s="182" t="s">
        <v>459</v>
      </c>
      <c r="B155" s="161">
        <v>7505</v>
      </c>
      <c r="C155" s="160" t="s">
        <v>489</v>
      </c>
      <c r="D155" s="160" t="s">
        <v>490</v>
      </c>
    </row>
    <row r="156" spans="1:4">
      <c r="A156" s="182" t="s">
        <v>459</v>
      </c>
      <c r="B156" s="161">
        <v>7510</v>
      </c>
      <c r="C156" s="160" t="s">
        <v>491</v>
      </c>
      <c r="D156" s="160" t="s">
        <v>490</v>
      </c>
    </row>
    <row r="157" spans="1:4">
      <c r="A157" s="182" t="s">
        <v>459</v>
      </c>
      <c r="B157" s="161">
        <v>7512</v>
      </c>
      <c r="C157" s="160" t="s">
        <v>492</v>
      </c>
      <c r="D157" s="160" t="s">
        <v>493</v>
      </c>
    </row>
    <row r="158" spans="1:4">
      <c r="A158" s="182" t="s">
        <v>459</v>
      </c>
      <c r="B158" s="161">
        <v>7515</v>
      </c>
      <c r="C158" s="160" t="s">
        <v>322</v>
      </c>
      <c r="D158" s="160" t="s">
        <v>493</v>
      </c>
    </row>
    <row r="159" spans="1:4">
      <c r="A159" s="182" t="s">
        <v>459</v>
      </c>
      <c r="B159" s="184">
        <v>7600</v>
      </c>
      <c r="C159" s="163" t="s">
        <v>17</v>
      </c>
      <c r="D159" s="167" t="s">
        <v>494</v>
      </c>
    </row>
    <row r="160" spans="1:4">
      <c r="A160" s="182" t="s">
        <v>459</v>
      </c>
      <c r="B160" s="161">
        <v>7605</v>
      </c>
      <c r="C160" s="160" t="s">
        <v>206</v>
      </c>
      <c r="D160" s="174"/>
    </row>
    <row r="161" spans="1:4">
      <c r="A161" s="182" t="s">
        <v>459</v>
      </c>
      <c r="B161" s="161">
        <v>7610</v>
      </c>
      <c r="C161" s="160" t="s">
        <v>207</v>
      </c>
      <c r="D161" s="174"/>
    </row>
    <row r="162" spans="1:4">
      <c r="A162" s="182" t="s">
        <v>459</v>
      </c>
      <c r="B162" s="161">
        <v>7615</v>
      </c>
      <c r="C162" s="160" t="s">
        <v>208</v>
      </c>
      <c r="D162" s="160" t="s">
        <v>393</v>
      </c>
    </row>
    <row r="163" spans="1:4">
      <c r="A163" s="182" t="s">
        <v>459</v>
      </c>
      <c r="B163" s="184">
        <v>7800</v>
      </c>
      <c r="C163" s="191" t="s">
        <v>495</v>
      </c>
      <c r="D163" s="182" t="s">
        <v>496</v>
      </c>
    </row>
    <row r="164" spans="1:4">
      <c r="A164" s="182" t="s">
        <v>459</v>
      </c>
      <c r="B164" s="184">
        <v>8000</v>
      </c>
      <c r="C164" s="185" t="s">
        <v>18</v>
      </c>
      <c r="D164" s="185" t="s">
        <v>497</v>
      </c>
    </row>
    <row r="165" spans="1:4">
      <c r="A165" s="182" t="s">
        <v>459</v>
      </c>
      <c r="B165" s="184">
        <v>8010</v>
      </c>
      <c r="C165" s="160" t="s">
        <v>327</v>
      </c>
      <c r="D165" s="182"/>
    </row>
    <row r="166" spans="1:4">
      <c r="A166" s="182" t="s">
        <v>459</v>
      </c>
      <c r="B166" s="184">
        <v>8020</v>
      </c>
      <c r="C166" s="182" t="s">
        <v>328</v>
      </c>
      <c r="D166" s="182" t="s">
        <v>498</v>
      </c>
    </row>
    <row r="167" spans="1:4">
      <c r="A167" s="182" t="s">
        <v>459</v>
      </c>
      <c r="B167" s="184">
        <v>8030</v>
      </c>
      <c r="C167" s="182" t="s">
        <v>499</v>
      </c>
      <c r="D167" s="160" t="s">
        <v>500</v>
      </c>
    </row>
    <row r="168" spans="1:4" ht="23.25">
      <c r="A168" s="182" t="s">
        <v>459</v>
      </c>
      <c r="B168" s="184">
        <v>8200</v>
      </c>
      <c r="C168" s="165" t="s">
        <v>19</v>
      </c>
      <c r="D168" s="175" t="s">
        <v>501</v>
      </c>
    </row>
    <row r="169" spans="1:4">
      <c r="A169" s="182" t="s">
        <v>459</v>
      </c>
      <c r="B169" s="184">
        <v>8210</v>
      </c>
      <c r="C169" s="182" t="s">
        <v>331</v>
      </c>
      <c r="D169" s="182" t="s">
        <v>502</v>
      </c>
    </row>
    <row r="170" spans="1:4" ht="45">
      <c r="A170" s="182" t="s">
        <v>459</v>
      </c>
      <c r="B170" s="184">
        <v>8220</v>
      </c>
      <c r="C170" s="182" t="s">
        <v>332</v>
      </c>
      <c r="D170" s="182" t="s">
        <v>503</v>
      </c>
    </row>
    <row r="171" spans="1:4">
      <c r="A171" s="182" t="s">
        <v>459</v>
      </c>
      <c r="B171" s="184">
        <v>8299</v>
      </c>
      <c r="C171" s="182" t="s">
        <v>485</v>
      </c>
      <c r="D171" s="160" t="s">
        <v>504</v>
      </c>
    </row>
    <row r="172" spans="1:4" ht="22.5">
      <c r="A172" s="182" t="s">
        <v>459</v>
      </c>
      <c r="B172" s="184">
        <v>8400</v>
      </c>
      <c r="C172" s="191" t="s">
        <v>505</v>
      </c>
      <c r="D172" s="182" t="s">
        <v>506</v>
      </c>
    </row>
    <row r="173" spans="1:4">
      <c r="A173" s="182" t="s">
        <v>459</v>
      </c>
      <c r="B173" s="184">
        <v>8500</v>
      </c>
      <c r="C173" s="191" t="s">
        <v>74</v>
      </c>
      <c r="D173" s="182" t="s">
        <v>507</v>
      </c>
    </row>
    <row r="174" spans="1:4" ht="23.25">
      <c r="A174" s="182" t="s">
        <v>459</v>
      </c>
      <c r="B174" s="184">
        <v>9000</v>
      </c>
      <c r="C174" s="185" t="s">
        <v>20</v>
      </c>
      <c r="D174" s="175" t="s">
        <v>508</v>
      </c>
    </row>
    <row r="175" spans="1:4">
      <c r="A175" s="182" t="s">
        <v>459</v>
      </c>
      <c r="B175" s="184">
        <v>9100</v>
      </c>
      <c r="C175" s="182" t="s">
        <v>334</v>
      </c>
      <c r="D175" s="182" t="s">
        <v>509</v>
      </c>
    </row>
    <row r="176" spans="1:4" ht="22.5">
      <c r="A176" s="182" t="s">
        <v>459</v>
      </c>
      <c r="B176" s="184">
        <v>9200</v>
      </c>
      <c r="C176" s="182" t="s">
        <v>335</v>
      </c>
      <c r="D176" s="182" t="s">
        <v>510</v>
      </c>
    </row>
    <row r="177" spans="1:4" ht="22.5">
      <c r="A177" s="182" t="s">
        <v>459</v>
      </c>
      <c r="B177" s="184">
        <v>9300</v>
      </c>
      <c r="C177" s="182" t="s">
        <v>336</v>
      </c>
      <c r="D177" s="182" t="s">
        <v>511</v>
      </c>
    </row>
    <row r="178" spans="1:4">
      <c r="A178" s="182" t="s">
        <v>459</v>
      </c>
      <c r="B178" s="184">
        <v>9400</v>
      </c>
      <c r="C178" s="182" t="s">
        <v>337</v>
      </c>
      <c r="D178" s="182" t="s">
        <v>512</v>
      </c>
    </row>
    <row r="179" spans="1:4" ht="22.5">
      <c r="A179" s="182" t="s">
        <v>459</v>
      </c>
      <c r="B179" s="184">
        <v>9500</v>
      </c>
      <c r="C179" s="182" t="s">
        <v>338</v>
      </c>
      <c r="D179" s="182" t="s">
        <v>513</v>
      </c>
    </row>
    <row r="180" spans="1:4">
      <c r="A180" s="182" t="s">
        <v>459</v>
      </c>
      <c r="B180" s="180">
        <v>9660</v>
      </c>
      <c r="C180" s="188" t="s">
        <v>514</v>
      </c>
      <c r="D180" s="168"/>
    </row>
    <row r="181" spans="1:4">
      <c r="A181" s="182" t="s">
        <v>459</v>
      </c>
      <c r="B181" s="180">
        <v>9670</v>
      </c>
      <c r="C181" s="182" t="s">
        <v>485</v>
      </c>
      <c r="D181" s="160" t="s">
        <v>393</v>
      </c>
    </row>
    <row r="182" spans="1:4">
      <c r="B182" s="282"/>
    </row>
    <row r="183" spans="1:4">
      <c r="B183" s="282"/>
    </row>
  </sheetData>
  <pageMargins left="0.70866141732283472" right="0.70866141732283472" top="0.39370078740157483" bottom="0.39370078740157483" header="0.31496062992125984" footer="0.11811023622047245"/>
  <pageSetup orientation="landscape" r:id="rId1"/>
  <headerFooter>
    <oddHeader>&amp;C&amp;"Calibri"&amp;10&amp;K000000Unclassified&amp;1#</oddHeader>
    <oddFooter>&amp;C&amp;1#&amp;"Calibri"&amp;10&amp;K000000Unclassified</oddFooter>
  </headerFooter>
  <rowBreaks count="2" manualBreakCount="2">
    <brk id="34" max="3" man="1"/>
    <brk id="64"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zoomScale="80" zoomScaleNormal="80" workbookViewId="0">
      <selection activeCell="A49" sqref="A49"/>
    </sheetView>
  </sheetViews>
  <sheetFormatPr baseColWidth="10" defaultColWidth="11.42578125" defaultRowHeight="15"/>
  <cols>
    <col min="1" max="1" width="154.42578125" bestFit="1" customWidth="1"/>
  </cols>
  <sheetData>
    <row r="1" spans="1:4" ht="21">
      <c r="A1" s="233" t="s">
        <v>515</v>
      </c>
      <c r="B1" s="234"/>
      <c r="C1" s="234"/>
      <c r="D1" s="234"/>
    </row>
    <row r="2" spans="1:4" ht="18">
      <c r="A2" s="234"/>
      <c r="B2" s="234"/>
      <c r="C2" s="234"/>
      <c r="D2" s="234"/>
    </row>
    <row r="3" spans="1:4" ht="18">
      <c r="A3" s="234"/>
      <c r="B3" s="234"/>
      <c r="C3" s="234"/>
      <c r="D3" s="234"/>
    </row>
    <row r="4" spans="1:4" ht="18">
      <c r="A4" s="234"/>
      <c r="B4" s="234"/>
      <c r="C4" s="234"/>
      <c r="D4" s="234"/>
    </row>
    <row r="5" spans="1:4" ht="15.75" customHeight="1">
      <c r="A5" s="118" t="s">
        <v>559</v>
      </c>
      <c r="B5" s="306"/>
      <c r="C5" s="306"/>
      <c r="D5" s="306"/>
    </row>
    <row r="6" spans="1:4" ht="18">
      <c r="A6" s="234"/>
      <c r="B6" s="234"/>
      <c r="C6" s="234"/>
      <c r="D6" s="234"/>
    </row>
    <row r="7" spans="1:4" ht="42.75">
      <c r="A7" s="323" t="s">
        <v>819</v>
      </c>
      <c r="B7" s="234"/>
      <c r="C7" s="234"/>
      <c r="D7" s="234"/>
    </row>
    <row r="8" spans="1:4" ht="18">
      <c r="A8" s="234"/>
      <c r="B8" s="234"/>
      <c r="C8" s="234"/>
      <c r="D8" s="234"/>
    </row>
    <row r="9" spans="1:4" ht="42.75">
      <c r="A9" s="321" t="s">
        <v>560</v>
      </c>
      <c r="B9" s="234"/>
      <c r="C9" s="234"/>
      <c r="D9" s="234"/>
    </row>
    <row r="10" spans="1:4" ht="18">
      <c r="A10" s="234"/>
      <c r="B10" s="234"/>
      <c r="C10" s="234"/>
      <c r="D10" s="234"/>
    </row>
    <row r="11" spans="1:4" ht="18">
      <c r="A11" s="271" t="s">
        <v>24</v>
      </c>
      <c r="B11" s="234"/>
      <c r="C11" s="234"/>
      <c r="D11" s="234"/>
    </row>
    <row r="12" spans="1:4" ht="18">
      <c r="A12" s="235"/>
      <c r="B12" s="234"/>
      <c r="C12" s="234"/>
      <c r="D12" s="234"/>
    </row>
    <row r="13" spans="1:4" ht="71.25">
      <c r="A13" s="321" t="s">
        <v>525</v>
      </c>
      <c r="B13" s="234"/>
      <c r="C13" s="234"/>
      <c r="D13" s="234"/>
    </row>
    <row r="14" spans="1:4" ht="18">
      <c r="A14" s="234"/>
      <c r="B14" s="234"/>
      <c r="C14" s="234"/>
      <c r="D14" s="234"/>
    </row>
    <row r="15" spans="1:4" ht="18">
      <c r="A15" s="271" t="s">
        <v>25</v>
      </c>
      <c r="B15" s="234"/>
      <c r="C15" s="234"/>
      <c r="D15" s="234"/>
    </row>
    <row r="16" spans="1:4" ht="18">
      <c r="A16" s="234"/>
      <c r="B16" s="234"/>
      <c r="C16" s="234"/>
      <c r="D16" s="234"/>
    </row>
    <row r="17" spans="1:4" ht="42.75">
      <c r="A17" s="236" t="s">
        <v>26</v>
      </c>
      <c r="B17" s="234"/>
      <c r="C17" s="234"/>
      <c r="D17" s="234"/>
    </row>
    <row r="18" spans="1:4" ht="18">
      <c r="A18" s="236"/>
      <c r="B18" s="234"/>
      <c r="C18" s="234"/>
      <c r="D18" s="234"/>
    </row>
    <row r="19" spans="1:4" ht="42.75">
      <c r="A19" s="321" t="s">
        <v>526</v>
      </c>
      <c r="B19" s="234"/>
      <c r="C19" s="234"/>
      <c r="D19" s="234"/>
    </row>
    <row r="20" spans="1:4" ht="18">
      <c r="A20" s="236"/>
      <c r="B20" s="234"/>
      <c r="C20" s="234"/>
      <c r="D20" s="234"/>
    </row>
    <row r="21" spans="1:4" ht="18">
      <c r="A21" s="321" t="s">
        <v>527</v>
      </c>
      <c r="B21" s="234"/>
      <c r="C21" s="234"/>
      <c r="D21" s="234"/>
    </row>
    <row r="22" spans="1:4" ht="18">
      <c r="A22" s="234"/>
      <c r="B22" s="234"/>
      <c r="C22" s="234"/>
      <c r="D22" s="234"/>
    </row>
    <row r="23" spans="1:4" ht="18">
      <c r="A23" s="271" t="s">
        <v>27</v>
      </c>
      <c r="B23" s="234"/>
      <c r="C23" s="234"/>
      <c r="D23" s="234"/>
    </row>
    <row r="24" spans="1:4" ht="18">
      <c r="A24" s="234"/>
      <c r="B24" s="234"/>
      <c r="C24" s="234"/>
      <c r="D24" s="234"/>
    </row>
    <row r="25" spans="1:4" ht="85.5">
      <c r="A25" s="236" t="s">
        <v>28</v>
      </c>
      <c r="B25" s="234"/>
      <c r="C25" s="234"/>
      <c r="D25" s="234"/>
    </row>
    <row r="26" spans="1:4" ht="18">
      <c r="A26" s="236"/>
      <c r="B26" s="234"/>
      <c r="C26" s="234"/>
      <c r="D26" s="234"/>
    </row>
    <row r="27" spans="1:4" ht="28.5">
      <c r="A27" s="236" t="s">
        <v>29</v>
      </c>
      <c r="B27" s="234"/>
      <c r="C27" s="234"/>
      <c r="D27" s="234"/>
    </row>
    <row r="28" spans="1:4" ht="18">
      <c r="A28" s="236"/>
      <c r="B28" s="234"/>
      <c r="C28" s="234"/>
      <c r="D28" s="234"/>
    </row>
    <row r="29" spans="1:4" ht="71.25" customHeight="1">
      <c r="A29" s="272" t="s">
        <v>516</v>
      </c>
      <c r="B29" s="234"/>
      <c r="C29" s="234"/>
      <c r="D29" s="234"/>
    </row>
    <row r="30" spans="1:4" ht="18">
      <c r="A30" s="236"/>
      <c r="B30" s="234"/>
      <c r="C30" s="234"/>
      <c r="D30" s="234"/>
    </row>
    <row r="31" spans="1:4" ht="29.25">
      <c r="A31" s="272" t="s">
        <v>524</v>
      </c>
      <c r="B31" s="234"/>
      <c r="C31" s="234"/>
      <c r="D31" s="234"/>
    </row>
    <row r="32" spans="1:4" ht="18">
      <c r="A32" s="236"/>
      <c r="B32" s="234"/>
      <c r="C32" s="234"/>
      <c r="D32" s="234"/>
    </row>
    <row r="33" spans="1:4" ht="29.25">
      <c r="A33" s="272" t="s">
        <v>517</v>
      </c>
      <c r="B33" s="234"/>
      <c r="C33" s="234"/>
      <c r="D33" s="234"/>
    </row>
    <row r="34" spans="1:4" ht="18">
      <c r="A34" s="236"/>
      <c r="B34" s="234"/>
      <c r="C34" s="234"/>
      <c r="D34" s="234"/>
    </row>
    <row r="35" spans="1:4" ht="86.25">
      <c r="A35" s="322" t="s">
        <v>528</v>
      </c>
      <c r="B35" s="234"/>
      <c r="C35" s="234"/>
      <c r="D35" s="234"/>
    </row>
    <row r="36" spans="1:4" ht="18">
      <c r="A36" s="236"/>
      <c r="B36" s="234"/>
      <c r="C36" s="234"/>
      <c r="D36" s="234"/>
    </row>
    <row r="37" spans="1:4" ht="29.25">
      <c r="A37" s="272" t="s">
        <v>518</v>
      </c>
    </row>
    <row r="38" spans="1:4">
      <c r="A38" s="236"/>
    </row>
    <row r="39" spans="1:4" ht="29.25">
      <c r="A39" s="272" t="s">
        <v>519</v>
      </c>
    </row>
    <row r="42" spans="1:4">
      <c r="A42" s="350" t="s">
        <v>30</v>
      </c>
    </row>
    <row r="43" spans="1:4">
      <c r="A43" s="350" t="s">
        <v>31</v>
      </c>
    </row>
    <row r="44" spans="1:4">
      <c r="A44" s="350" t="s">
        <v>32</v>
      </c>
    </row>
    <row r="45" spans="1:4">
      <c r="A45" s="236"/>
    </row>
    <row r="47" spans="1:4" ht="16.5">
      <c r="A47" s="285" t="s">
        <v>520</v>
      </c>
    </row>
  </sheetData>
  <pageMargins left="0.23622047244094491" right="0.15748031496062992" top="0.19685039370078741" bottom="0.23622047244094491" header="0.15748031496062992" footer="0.15748031496062992"/>
  <pageSetup scale="65" orientation="portrait" r:id="rId1"/>
  <headerFooter>
    <oddHeader>&amp;C&amp;"Calibri"&amp;10&amp;K000000Unclassified&amp;1#</oddHeader>
    <oddFooter>&amp;C&amp;1#&amp;"Calibri"&amp;10&amp;K000000Unclassified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election activeCell="A49" sqref="A49"/>
    </sheetView>
  </sheetViews>
  <sheetFormatPr baseColWidth="10" defaultColWidth="11.42578125" defaultRowHeight="14.25"/>
  <cols>
    <col min="1" max="3" width="11.42578125" style="17"/>
    <col min="4" max="4" width="18.5703125" style="17" customWidth="1"/>
    <col min="5" max="16384" width="11.42578125" style="17"/>
  </cols>
  <sheetData>
    <row r="1" spans="1:7" ht="15.75">
      <c r="A1" s="815" t="s">
        <v>33</v>
      </c>
      <c r="B1" s="815"/>
      <c r="C1" s="815"/>
      <c r="D1" s="815"/>
      <c r="E1" s="815"/>
    </row>
    <row r="2" spans="1:7" ht="15.75">
      <c r="A2" s="816" t="s">
        <v>34</v>
      </c>
      <c r="B2" s="816"/>
      <c r="C2" s="816"/>
      <c r="D2" s="1"/>
      <c r="E2" s="1"/>
    </row>
    <row r="3" spans="1:7" ht="15.75">
      <c r="A3" s="696" t="s">
        <v>561</v>
      </c>
      <c r="B3" s="696"/>
      <c r="C3" s="696"/>
      <c r="D3" s="1"/>
      <c r="E3" s="696"/>
      <c r="F3" s="351"/>
      <c r="G3" s="351"/>
    </row>
    <row r="5" spans="1:7" ht="17.100000000000001" customHeight="1">
      <c r="A5" s="814" t="s">
        <v>35</v>
      </c>
      <c r="B5" s="814"/>
    </row>
    <row r="6" spans="1:7" ht="17.100000000000001" customHeight="1">
      <c r="A6" s="814" t="s">
        <v>36</v>
      </c>
      <c r="B6" s="814"/>
    </row>
    <row r="7" spans="1:7" ht="17.100000000000001" customHeight="1">
      <c r="A7" s="814" t="s">
        <v>37</v>
      </c>
      <c r="B7" s="814"/>
    </row>
    <row r="8" spans="1:7" ht="17.100000000000001" customHeight="1">
      <c r="A8" s="814" t="s">
        <v>38</v>
      </c>
      <c r="B8" s="814"/>
    </row>
    <row r="9" spans="1:7" ht="17.100000000000001" customHeight="1"/>
    <row r="10" spans="1:7" ht="17.100000000000001" customHeight="1"/>
    <row r="11" spans="1:7" ht="17.100000000000001" customHeight="1">
      <c r="A11" s="814" t="s">
        <v>39</v>
      </c>
      <c r="B11" s="814"/>
    </row>
    <row r="12" spans="1:7" ht="17.100000000000001" customHeight="1">
      <c r="A12" s="814" t="s">
        <v>40</v>
      </c>
      <c r="B12" s="814"/>
    </row>
    <row r="13" spans="1:7" ht="17.100000000000001" customHeight="1">
      <c r="A13" s="814" t="s">
        <v>41</v>
      </c>
      <c r="B13" s="814"/>
    </row>
    <row r="14" spans="1:7" ht="31.5" customHeight="1">
      <c r="A14" s="813" t="s">
        <v>42</v>
      </c>
      <c r="B14" s="813"/>
      <c r="C14" s="813"/>
      <c r="D14" s="813"/>
      <c r="F14" s="158">
        <v>0</v>
      </c>
    </row>
    <row r="15" spans="1:7" ht="17.100000000000001" customHeight="1"/>
    <row r="16" spans="1:7" ht="17.100000000000001" customHeight="1">
      <c r="A16" s="814" t="s">
        <v>43</v>
      </c>
      <c r="B16" s="814"/>
      <c r="C16" s="814"/>
    </row>
    <row r="17" ht="17.100000000000001" customHeight="1"/>
    <row r="18" ht="17.100000000000001" customHeight="1"/>
    <row r="19" ht="17.100000000000001" customHeight="1"/>
    <row r="20" ht="17.100000000000001" customHeight="1"/>
    <row r="21" ht="17.100000000000001" customHeight="1"/>
    <row r="22" ht="17.100000000000001" customHeight="1"/>
    <row r="23" ht="17.100000000000001" customHeight="1"/>
    <row r="24" ht="17.100000000000001" customHeight="1"/>
    <row r="25" ht="17.100000000000001" customHeight="1"/>
    <row r="26" ht="17.100000000000001" customHeight="1"/>
    <row r="27" ht="17.100000000000001" customHeight="1"/>
    <row r="28" ht="17.100000000000001" customHeight="1"/>
  </sheetData>
  <mergeCells count="11">
    <mergeCell ref="A14:D14"/>
    <mergeCell ref="A16:C16"/>
    <mergeCell ref="A12:B12"/>
    <mergeCell ref="A1:E1"/>
    <mergeCell ref="A5:B5"/>
    <mergeCell ref="A13:B13"/>
    <mergeCell ref="A6:B6"/>
    <mergeCell ref="A7:B7"/>
    <mergeCell ref="A8:B8"/>
    <mergeCell ref="A11:B11"/>
    <mergeCell ref="A2:C2"/>
  </mergeCells>
  <pageMargins left="0.23622047244094491" right="0.15748031496062992" top="0.19685039370078741" bottom="0.23622047244094491" header="0.15748031496062992" footer="0.15748031496062992"/>
  <pageSetup orientation="portrait" r:id="rId1"/>
  <headerFooter>
    <oddHeader>&amp;C&amp;"Calibri"&amp;10&amp;K000000Unclassified&amp;1#</oddHeader>
    <oddFooter>&amp;C&amp;1#&amp;"Calibri"&amp;10&amp;K000000Unclassified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opLeftCell="A34" workbookViewId="0">
      <selection activeCell="A49" sqref="A49"/>
    </sheetView>
  </sheetViews>
  <sheetFormatPr baseColWidth="10" defaultColWidth="11.42578125" defaultRowHeight="14.25"/>
  <cols>
    <col min="1" max="1" width="4.5703125" style="17" customWidth="1"/>
    <col min="2" max="7" width="11.42578125" style="17"/>
    <col min="8" max="8" width="17.7109375" style="17" customWidth="1"/>
    <col min="9" max="9" width="2.7109375" style="61" customWidth="1"/>
    <col min="10" max="10" width="17.7109375" style="17" customWidth="1"/>
    <col min="11" max="11" width="2.7109375" style="61" customWidth="1"/>
    <col min="12" max="16384" width="11.42578125" style="17"/>
  </cols>
  <sheetData>
    <row r="1" spans="1:11" ht="15.75">
      <c r="A1" s="815" t="s">
        <v>33</v>
      </c>
      <c r="B1" s="815"/>
      <c r="C1" s="815"/>
      <c r="D1" s="815"/>
      <c r="E1" s="815"/>
      <c r="F1" s="815"/>
      <c r="I1" s="282"/>
      <c r="K1" s="282"/>
    </row>
    <row r="2" spans="1:11" ht="15.75">
      <c r="A2" s="287" t="s">
        <v>44</v>
      </c>
      <c r="B2" s="683"/>
      <c r="C2" s="683"/>
      <c r="D2" s="683"/>
      <c r="E2" s="683"/>
      <c r="F2" s="683"/>
      <c r="I2" s="282"/>
      <c r="K2" s="282"/>
    </row>
    <row r="3" spans="1:11" ht="15.75">
      <c r="A3" s="287" t="s">
        <v>561</v>
      </c>
      <c r="B3" s="287"/>
      <c r="C3" s="287"/>
      <c r="D3" s="1"/>
      <c r="E3" s="1"/>
      <c r="F3" s="1"/>
      <c r="G3" s="18"/>
      <c r="I3" s="94"/>
      <c r="J3" s="94"/>
      <c r="K3" s="94"/>
    </row>
    <row r="4" spans="1:11" ht="15.75">
      <c r="A4" s="209" t="s">
        <v>6</v>
      </c>
      <c r="B4" s="1"/>
      <c r="C4" s="1"/>
      <c r="D4" s="1"/>
      <c r="E4" s="1"/>
      <c r="F4" s="1"/>
      <c r="G4" s="18"/>
      <c r="I4" s="282"/>
      <c r="K4" s="94"/>
    </row>
    <row r="5" spans="1:11" ht="15">
      <c r="F5" s="51"/>
      <c r="G5" s="18"/>
      <c r="H5" s="71" t="s">
        <v>536</v>
      </c>
      <c r="I5" s="71"/>
      <c r="J5" s="71" t="s">
        <v>536</v>
      </c>
      <c r="K5" s="282"/>
    </row>
    <row r="6" spans="1:11" ht="15">
      <c r="F6" s="51"/>
      <c r="G6" s="18"/>
      <c r="H6" s="47"/>
      <c r="I6" s="71"/>
      <c r="J6" s="190" t="s">
        <v>45</v>
      </c>
      <c r="K6" s="282"/>
    </row>
    <row r="7" spans="1:11" ht="15">
      <c r="A7" s="817" t="s">
        <v>46</v>
      </c>
      <c r="B7" s="817"/>
      <c r="C7" s="817"/>
      <c r="D7" s="817"/>
      <c r="E7" s="817"/>
      <c r="F7" s="817"/>
      <c r="H7" s="280"/>
      <c r="I7" s="71" t="s">
        <v>47</v>
      </c>
      <c r="J7" s="280"/>
      <c r="K7" s="71" t="s">
        <v>47</v>
      </c>
    </row>
    <row r="8" spans="1:11" ht="15">
      <c r="A8" s="18"/>
      <c r="H8" s="50"/>
      <c r="I8" s="282"/>
      <c r="J8" s="50"/>
      <c r="K8" s="282"/>
    </row>
    <row r="9" spans="1:11" ht="17.100000000000001" customHeight="1">
      <c r="A9" s="819" t="s">
        <v>48</v>
      </c>
      <c r="B9" s="819"/>
      <c r="C9" s="819"/>
      <c r="D9" s="819"/>
      <c r="E9" s="819"/>
      <c r="F9" s="819"/>
      <c r="G9" s="37"/>
      <c r="H9" s="120">
        <v>0</v>
      </c>
      <c r="I9" s="281"/>
      <c r="J9" s="120">
        <v>0</v>
      </c>
      <c r="K9" s="282"/>
    </row>
    <row r="10" spans="1:11" ht="17.100000000000001" customHeight="1">
      <c r="A10" s="819" t="s">
        <v>49</v>
      </c>
      <c r="B10" s="819"/>
      <c r="C10" s="819"/>
      <c r="D10" s="819"/>
      <c r="E10" s="819"/>
      <c r="F10" s="819"/>
      <c r="G10" s="37"/>
      <c r="H10" s="120">
        <v>0</v>
      </c>
      <c r="I10" s="281"/>
      <c r="J10" s="120">
        <v>0</v>
      </c>
      <c r="K10" s="282"/>
    </row>
    <row r="11" spans="1:11" ht="17.100000000000001" customHeight="1">
      <c r="A11" s="819" t="s">
        <v>50</v>
      </c>
      <c r="B11" s="819"/>
      <c r="C11" s="819"/>
      <c r="D11" s="819"/>
      <c r="E11" s="819"/>
      <c r="F11" s="819"/>
      <c r="G11" s="37"/>
      <c r="H11" s="120"/>
      <c r="I11" s="281"/>
      <c r="J11" s="120"/>
      <c r="K11" s="282"/>
    </row>
    <row r="12" spans="1:11" ht="17.100000000000001" customHeight="1">
      <c r="A12" s="37"/>
      <c r="B12" s="819" t="s">
        <v>51</v>
      </c>
      <c r="C12" s="819"/>
      <c r="D12" s="819"/>
      <c r="E12" s="819"/>
      <c r="F12" s="819"/>
      <c r="G12" s="37"/>
      <c r="H12" s="120">
        <v>0</v>
      </c>
      <c r="I12" s="281"/>
      <c r="J12" s="120">
        <v>0</v>
      </c>
      <c r="K12" s="282"/>
    </row>
    <row r="13" spans="1:11" ht="17.100000000000001" customHeight="1">
      <c r="A13" s="37"/>
      <c r="B13" s="818" t="s">
        <v>52</v>
      </c>
      <c r="C13" s="818"/>
      <c r="D13" s="818"/>
      <c r="E13" s="818"/>
      <c r="F13" s="818"/>
      <c r="G13" s="37"/>
      <c r="H13" s="120">
        <v>0</v>
      </c>
      <c r="I13" s="281"/>
      <c r="J13" s="120">
        <v>0</v>
      </c>
      <c r="K13" s="282"/>
    </row>
    <row r="14" spans="1:11" ht="17.100000000000001" customHeight="1">
      <c r="A14" s="342" t="s">
        <v>53</v>
      </c>
      <c r="B14" s="343"/>
      <c r="C14" s="343"/>
      <c r="D14" s="343"/>
      <c r="E14" s="343"/>
      <c r="F14" s="343"/>
      <c r="G14" s="37"/>
      <c r="H14" s="120"/>
      <c r="I14" s="281"/>
      <c r="J14" s="120"/>
      <c r="K14" s="282"/>
    </row>
    <row r="15" spans="1:11" ht="17.100000000000001" customHeight="1">
      <c r="A15" s="821" t="s">
        <v>521</v>
      </c>
      <c r="B15" s="821"/>
      <c r="C15" s="821"/>
      <c r="D15" s="821"/>
      <c r="E15" s="821"/>
      <c r="F15" s="821"/>
      <c r="G15" s="37"/>
      <c r="H15" s="120"/>
      <c r="I15" s="281"/>
      <c r="J15" s="120"/>
      <c r="K15" s="282"/>
    </row>
    <row r="16" spans="1:11" ht="17.100000000000001" customHeight="1">
      <c r="A16" s="819" t="s">
        <v>54</v>
      </c>
      <c r="B16" s="819"/>
      <c r="C16" s="819"/>
      <c r="D16" s="819"/>
      <c r="E16" s="819"/>
      <c r="F16" s="819"/>
      <c r="G16" s="37"/>
      <c r="H16" s="120">
        <v>0</v>
      </c>
      <c r="I16" s="281"/>
      <c r="J16" s="120">
        <v>0</v>
      </c>
      <c r="K16" s="282"/>
    </row>
    <row r="17" spans="1:11" ht="17.100000000000001" customHeight="1">
      <c r="A17" s="820" t="s">
        <v>55</v>
      </c>
      <c r="B17" s="820"/>
      <c r="C17" s="820"/>
      <c r="D17" s="820"/>
      <c r="E17" s="820"/>
      <c r="F17" s="820"/>
      <c r="G17" s="37"/>
      <c r="H17" s="120">
        <v>0</v>
      </c>
      <c r="I17" s="281"/>
      <c r="J17" s="120">
        <v>0</v>
      </c>
      <c r="K17" s="282"/>
    </row>
    <row r="18" spans="1:11" ht="17.100000000000001" customHeight="1">
      <c r="A18" s="819" t="s">
        <v>56</v>
      </c>
      <c r="B18" s="819"/>
      <c r="C18" s="819"/>
      <c r="D18" s="819"/>
      <c r="E18" s="819"/>
      <c r="F18" s="819"/>
      <c r="G18" s="37"/>
      <c r="H18" s="120">
        <v>0</v>
      </c>
      <c r="I18" s="281"/>
      <c r="J18" s="120">
        <v>0</v>
      </c>
      <c r="K18" s="282"/>
    </row>
    <row r="19" spans="1:11" ht="17.100000000000001" customHeight="1">
      <c r="A19" s="819" t="s">
        <v>57</v>
      </c>
      <c r="B19" s="819"/>
      <c r="C19" s="819"/>
      <c r="D19" s="819"/>
      <c r="E19" s="819"/>
      <c r="F19" s="819"/>
      <c r="G19" s="37"/>
      <c r="H19" s="120">
        <v>0</v>
      </c>
      <c r="I19" s="281"/>
      <c r="J19" s="120">
        <v>0</v>
      </c>
      <c r="K19" s="282"/>
    </row>
    <row r="20" spans="1:11" ht="17.100000000000001" customHeight="1">
      <c r="A20" s="819" t="s">
        <v>58</v>
      </c>
      <c r="B20" s="819"/>
      <c r="C20" s="819"/>
      <c r="D20" s="819"/>
      <c r="E20" s="819"/>
      <c r="F20" s="819"/>
      <c r="G20" s="37"/>
      <c r="H20" s="124">
        <v>0</v>
      </c>
      <c r="I20" s="281"/>
      <c r="J20" s="124">
        <v>0</v>
      </c>
      <c r="K20" s="282"/>
    </row>
    <row r="21" spans="1:11">
      <c r="A21" s="37"/>
      <c r="B21" s="37"/>
      <c r="C21" s="37"/>
      <c r="D21" s="37"/>
      <c r="E21" s="37"/>
      <c r="F21" s="37"/>
      <c r="G21" s="37"/>
      <c r="H21" s="150"/>
      <c r="I21" s="281"/>
      <c r="J21" s="150"/>
      <c r="K21" s="282"/>
    </row>
    <row r="22" spans="1:11" ht="17.100000000000001" customHeight="1">
      <c r="A22" s="37"/>
      <c r="B22" s="37"/>
      <c r="C22" s="37"/>
      <c r="D22" s="37"/>
      <c r="E22" s="37"/>
      <c r="F22" s="37"/>
      <c r="G22" s="37"/>
      <c r="H22" s="153">
        <f>SUM(H8:H20)</f>
        <v>0</v>
      </c>
      <c r="I22" s="35" t="s">
        <v>47</v>
      </c>
      <c r="J22" s="153">
        <f>SUM(J8:J20)</f>
        <v>0</v>
      </c>
      <c r="K22" s="71" t="s">
        <v>47</v>
      </c>
    </row>
    <row r="23" spans="1:11" ht="15">
      <c r="A23" s="817" t="s">
        <v>59</v>
      </c>
      <c r="B23" s="817"/>
      <c r="C23" s="817"/>
      <c r="D23" s="817"/>
      <c r="E23" s="817"/>
      <c r="F23" s="817"/>
      <c r="H23" s="125"/>
      <c r="I23" s="282"/>
      <c r="J23" s="125"/>
      <c r="K23" s="282"/>
    </row>
    <row r="24" spans="1:11" ht="15">
      <c r="A24" s="18"/>
      <c r="H24" s="125"/>
      <c r="I24" s="282"/>
      <c r="J24" s="125"/>
      <c r="K24" s="282"/>
    </row>
    <row r="25" spans="1:11" ht="17.100000000000001" customHeight="1">
      <c r="A25" s="819" t="s">
        <v>60</v>
      </c>
      <c r="B25" s="819"/>
      <c r="C25" s="819"/>
      <c r="D25" s="819"/>
      <c r="E25" s="819"/>
      <c r="F25" s="819"/>
      <c r="G25" s="37"/>
      <c r="H25" s="120">
        <v>0</v>
      </c>
      <c r="I25" s="281"/>
      <c r="J25" s="120">
        <v>0</v>
      </c>
      <c r="K25" s="281"/>
    </row>
    <row r="26" spans="1:11" ht="17.100000000000001" customHeight="1">
      <c r="A26" s="819" t="s">
        <v>61</v>
      </c>
      <c r="B26" s="819"/>
      <c r="C26" s="819"/>
      <c r="D26" s="819"/>
      <c r="E26" s="819"/>
      <c r="F26" s="819"/>
      <c r="G26" s="37"/>
      <c r="H26" s="120">
        <v>0</v>
      </c>
      <c r="I26" s="281"/>
      <c r="J26" s="120">
        <v>0</v>
      </c>
      <c r="K26" s="281"/>
    </row>
    <row r="27" spans="1:11" ht="17.100000000000001" customHeight="1">
      <c r="A27" s="819" t="s">
        <v>62</v>
      </c>
      <c r="B27" s="819"/>
      <c r="C27" s="819"/>
      <c r="D27" s="819"/>
      <c r="E27" s="819"/>
      <c r="F27" s="819"/>
      <c r="G27" s="37"/>
      <c r="H27" s="120">
        <v>0</v>
      </c>
      <c r="I27" s="281"/>
      <c r="J27" s="120">
        <v>0</v>
      </c>
      <c r="K27" s="281"/>
    </row>
    <row r="28" spans="1:11" ht="17.100000000000001" customHeight="1">
      <c r="A28" s="819" t="s">
        <v>63</v>
      </c>
      <c r="B28" s="819"/>
      <c r="C28" s="819"/>
      <c r="D28" s="819"/>
      <c r="E28" s="819"/>
      <c r="F28" s="819"/>
      <c r="G28" s="37"/>
      <c r="H28" s="120">
        <v>0</v>
      </c>
      <c r="I28" s="281"/>
      <c r="J28" s="120">
        <v>0</v>
      </c>
      <c r="K28" s="281"/>
    </row>
    <row r="29" spans="1:11" ht="17.100000000000001" customHeight="1">
      <c r="A29" s="819" t="s">
        <v>64</v>
      </c>
      <c r="B29" s="819"/>
      <c r="C29" s="819"/>
      <c r="D29" s="819"/>
      <c r="E29" s="819"/>
      <c r="F29" s="819"/>
      <c r="G29" s="37"/>
      <c r="H29" s="120">
        <v>0</v>
      </c>
      <c r="I29" s="281"/>
      <c r="J29" s="120">
        <v>0</v>
      </c>
      <c r="K29" s="281"/>
    </row>
    <row r="30" spans="1:11" ht="17.100000000000001" customHeight="1">
      <c r="A30" s="819" t="s">
        <v>65</v>
      </c>
      <c r="B30" s="819"/>
      <c r="C30" s="819"/>
      <c r="D30" s="819"/>
      <c r="E30" s="819"/>
      <c r="F30" s="819"/>
      <c r="G30" s="37"/>
      <c r="H30" s="120">
        <v>0</v>
      </c>
      <c r="I30" s="281"/>
      <c r="J30" s="120">
        <v>0</v>
      </c>
      <c r="K30" s="281"/>
    </row>
    <row r="31" spans="1:11" ht="17.100000000000001" customHeight="1">
      <c r="A31" s="819" t="s">
        <v>66</v>
      </c>
      <c r="B31" s="819"/>
      <c r="C31" s="819"/>
      <c r="D31" s="819"/>
      <c r="E31" s="819"/>
      <c r="F31" s="819"/>
      <c r="G31" s="37"/>
      <c r="H31" s="120">
        <v>0</v>
      </c>
      <c r="I31" s="281"/>
      <c r="J31" s="120">
        <v>0</v>
      </c>
      <c r="K31" s="281"/>
    </row>
    <row r="32" spans="1:11" ht="17.100000000000001" customHeight="1">
      <c r="A32" s="819" t="s">
        <v>67</v>
      </c>
      <c r="B32" s="819"/>
      <c r="C32" s="819"/>
      <c r="D32" s="819"/>
      <c r="E32" s="819"/>
      <c r="F32" s="819"/>
      <c r="G32" s="37"/>
      <c r="H32" s="120">
        <v>0</v>
      </c>
      <c r="I32" s="281"/>
      <c r="J32" s="120">
        <v>0</v>
      </c>
      <c r="K32" s="281"/>
    </row>
    <row r="33" spans="1:11" ht="17.100000000000001" customHeight="1">
      <c r="A33" s="819" t="s">
        <v>68</v>
      </c>
      <c r="B33" s="819"/>
      <c r="C33" s="819"/>
      <c r="D33" s="819"/>
      <c r="E33" s="819"/>
      <c r="F33" s="819"/>
      <c r="G33" s="37"/>
      <c r="H33" s="120">
        <v>0</v>
      </c>
      <c r="I33" s="281"/>
      <c r="J33" s="120">
        <v>0</v>
      </c>
      <c r="K33" s="281"/>
    </row>
    <row r="34" spans="1:11" ht="17.100000000000001" customHeight="1">
      <c r="A34" s="819" t="s">
        <v>69</v>
      </c>
      <c r="B34" s="819"/>
      <c r="C34" s="819"/>
      <c r="D34" s="819"/>
      <c r="E34" s="819"/>
      <c r="F34" s="819"/>
      <c r="G34" s="37"/>
      <c r="H34" s="120">
        <v>0</v>
      </c>
      <c r="I34" s="281"/>
      <c r="J34" s="120">
        <v>0</v>
      </c>
      <c r="K34" s="281"/>
    </row>
    <row r="35" spans="1:11" ht="17.100000000000001" customHeight="1">
      <c r="A35" s="819" t="s">
        <v>70</v>
      </c>
      <c r="B35" s="819"/>
      <c r="C35" s="819"/>
      <c r="D35" s="819"/>
      <c r="E35" s="819"/>
      <c r="F35" s="819"/>
      <c r="G35" s="37"/>
      <c r="H35" s="120">
        <v>0</v>
      </c>
      <c r="I35" s="281"/>
      <c r="J35" s="120">
        <v>0</v>
      </c>
      <c r="K35" s="281"/>
    </row>
    <row r="36" spans="1:11" ht="17.100000000000001" customHeight="1">
      <c r="A36" s="819" t="s">
        <v>71</v>
      </c>
      <c r="B36" s="819"/>
      <c r="C36" s="819"/>
      <c r="D36" s="819"/>
      <c r="E36" s="819"/>
      <c r="F36" s="819"/>
      <c r="G36" s="37"/>
      <c r="H36" s="120">
        <v>0</v>
      </c>
      <c r="I36" s="281"/>
      <c r="J36" s="120">
        <v>0</v>
      </c>
      <c r="K36" s="281"/>
    </row>
    <row r="37" spans="1:11" ht="17.100000000000001" customHeight="1">
      <c r="A37" s="819" t="s">
        <v>72</v>
      </c>
      <c r="B37" s="819"/>
      <c r="C37" s="819"/>
      <c r="D37" s="819"/>
      <c r="E37" s="819"/>
      <c r="F37" s="819"/>
      <c r="G37" s="37"/>
      <c r="H37" s="120">
        <v>0</v>
      </c>
      <c r="I37" s="281"/>
      <c r="J37" s="120">
        <v>0</v>
      </c>
      <c r="K37" s="281"/>
    </row>
    <row r="38" spans="1:11" ht="17.100000000000001" customHeight="1">
      <c r="A38" s="819" t="s">
        <v>73</v>
      </c>
      <c r="B38" s="819"/>
      <c r="C38" s="819"/>
      <c r="D38" s="819"/>
      <c r="E38" s="819"/>
      <c r="F38" s="819"/>
      <c r="G38" s="37"/>
      <c r="H38" s="120">
        <v>0</v>
      </c>
      <c r="I38" s="281"/>
      <c r="J38" s="120">
        <v>0</v>
      </c>
      <c r="K38" s="281"/>
    </row>
    <row r="39" spans="1:11" ht="17.100000000000001" customHeight="1">
      <c r="A39" s="819" t="s">
        <v>74</v>
      </c>
      <c r="B39" s="819"/>
      <c r="C39" s="819"/>
      <c r="D39" s="819"/>
      <c r="E39" s="819"/>
      <c r="F39" s="819"/>
      <c r="G39" s="37"/>
      <c r="H39" s="120">
        <v>0</v>
      </c>
      <c r="I39" s="281"/>
      <c r="J39" s="120">
        <v>0</v>
      </c>
      <c r="K39" s="281"/>
    </row>
    <row r="40" spans="1:11" ht="17.100000000000001" customHeight="1">
      <c r="A40" s="819" t="s">
        <v>75</v>
      </c>
      <c r="B40" s="819"/>
      <c r="C40" s="819"/>
      <c r="D40" s="819"/>
      <c r="E40" s="819"/>
      <c r="F40" s="819"/>
      <c r="G40" s="37"/>
      <c r="H40" s="124">
        <v>0</v>
      </c>
      <c r="I40" s="281"/>
      <c r="J40" s="124">
        <v>0</v>
      </c>
      <c r="K40" s="281"/>
    </row>
    <row r="41" spans="1:11">
      <c r="A41" s="37"/>
      <c r="B41" s="37"/>
      <c r="C41" s="37"/>
      <c r="D41" s="37"/>
      <c r="E41" s="37"/>
      <c r="F41" s="37"/>
      <c r="G41" s="37"/>
      <c r="H41" s="150"/>
      <c r="I41" s="281"/>
      <c r="J41" s="150"/>
      <c r="K41" s="281"/>
    </row>
    <row r="42" spans="1:11" ht="15">
      <c r="A42" s="37"/>
      <c r="B42" s="37"/>
      <c r="C42" s="37"/>
      <c r="D42" s="37"/>
      <c r="E42" s="37"/>
      <c r="F42" s="37"/>
      <c r="G42" s="37"/>
      <c r="H42" s="153">
        <f>SUM(H25:H40)</f>
        <v>0</v>
      </c>
      <c r="I42" s="35" t="s">
        <v>47</v>
      </c>
      <c r="J42" s="153">
        <f>SUM(J25:J40)</f>
        <v>0</v>
      </c>
      <c r="K42" s="35" t="s">
        <v>47</v>
      </c>
    </row>
    <row r="43" spans="1:11">
      <c r="A43" s="37"/>
      <c r="B43" s="37"/>
      <c r="C43" s="37"/>
      <c r="D43" s="37"/>
      <c r="E43" s="37"/>
      <c r="F43" s="37"/>
      <c r="G43" s="37"/>
      <c r="H43" s="150"/>
      <c r="I43" s="281"/>
      <c r="J43" s="150"/>
      <c r="K43" s="281"/>
    </row>
    <row r="44" spans="1:11" ht="17.100000000000001" customHeight="1" thickBot="1">
      <c r="A44" s="822" t="s">
        <v>76</v>
      </c>
      <c r="B44" s="822"/>
      <c r="C44" s="822"/>
      <c r="D44" s="822"/>
      <c r="E44" s="822"/>
      <c r="F44" s="822"/>
      <c r="G44" s="37"/>
      <c r="H44" s="154">
        <f>H22-H42</f>
        <v>0</v>
      </c>
      <c r="I44" s="35" t="s">
        <v>47</v>
      </c>
      <c r="J44" s="154">
        <f>J22-J42</f>
        <v>0</v>
      </c>
      <c r="K44" s="35" t="s">
        <v>47</v>
      </c>
    </row>
    <row r="45" spans="1:11" ht="15" thickTop="1">
      <c r="I45" s="282"/>
      <c r="K45" s="282"/>
    </row>
  </sheetData>
  <mergeCells count="31">
    <mergeCell ref="A37:F37"/>
    <mergeCell ref="A38:F38"/>
    <mergeCell ref="A39:F39"/>
    <mergeCell ref="A40:F40"/>
    <mergeCell ref="A44:F44"/>
    <mergeCell ref="A33:F33"/>
    <mergeCell ref="A34:F34"/>
    <mergeCell ref="A35:F35"/>
    <mergeCell ref="A36:F36"/>
    <mergeCell ref="A25:F25"/>
    <mergeCell ref="A26:F26"/>
    <mergeCell ref="A27:F27"/>
    <mergeCell ref="A28:F28"/>
    <mergeCell ref="A29:F29"/>
    <mergeCell ref="A30:F30"/>
    <mergeCell ref="A31:F31"/>
    <mergeCell ref="A32:F32"/>
    <mergeCell ref="A1:F1"/>
    <mergeCell ref="A23:F23"/>
    <mergeCell ref="B13:F13"/>
    <mergeCell ref="A16:F16"/>
    <mergeCell ref="A17:F17"/>
    <mergeCell ref="A9:F9"/>
    <mergeCell ref="A11:F11"/>
    <mergeCell ref="B12:F12"/>
    <mergeCell ref="A10:F10"/>
    <mergeCell ref="A15:F15"/>
    <mergeCell ref="A18:F18"/>
    <mergeCell ref="A19:F19"/>
    <mergeCell ref="A20:F20"/>
    <mergeCell ref="A7:F7"/>
  </mergeCells>
  <pageMargins left="0.23622047244094491" right="0.15748031496062992" top="0.19685039370078741" bottom="0.23622047244094491" header="0.15748031496062992" footer="0.15748031496062992"/>
  <pageSetup scale="91" orientation="portrait" r:id="rId1"/>
  <headerFooter>
    <oddHeader>&amp;C&amp;"Calibri"&amp;10&amp;K000000Unclassified&amp;1#</oddHeader>
    <oddFooter>&amp;C&amp;1#&amp;"Calibri"&amp;10&amp;K000000Unclassified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opLeftCell="A49" workbookViewId="0">
      <selection activeCell="A49" sqref="A49"/>
    </sheetView>
  </sheetViews>
  <sheetFormatPr baseColWidth="10" defaultColWidth="11.42578125" defaultRowHeight="14.25"/>
  <cols>
    <col min="1" max="1" width="4.5703125" style="17" customWidth="1"/>
    <col min="2" max="7" width="11.42578125" style="17"/>
    <col min="8" max="8" width="15.140625" style="17" customWidth="1"/>
    <col min="9" max="9" width="17.7109375" style="17" customWidth="1"/>
    <col min="10" max="10" width="2.7109375" style="61" customWidth="1"/>
    <col min="11" max="11" width="17.7109375" style="17" customWidth="1"/>
    <col min="12" max="12" width="2.7109375" style="61" customWidth="1"/>
    <col min="13" max="16384" width="11.42578125" style="17"/>
  </cols>
  <sheetData>
    <row r="1" spans="1:12" s="37" customFormat="1" ht="17.100000000000001" customHeight="1">
      <c r="A1" s="823" t="s">
        <v>33</v>
      </c>
      <c r="B1" s="823"/>
      <c r="C1" s="823"/>
      <c r="D1" s="823"/>
      <c r="E1" s="823"/>
      <c r="F1" s="823"/>
      <c r="J1" s="281"/>
      <c r="L1" s="281"/>
    </row>
    <row r="2" spans="1:12" ht="15.75">
      <c r="A2" s="287" t="s">
        <v>7</v>
      </c>
      <c r="B2" s="1"/>
      <c r="C2" s="1"/>
      <c r="D2" s="1"/>
      <c r="E2" s="1"/>
      <c r="F2" s="1"/>
      <c r="J2" s="94"/>
      <c r="K2" s="94"/>
      <c r="L2" s="282"/>
    </row>
    <row r="3" spans="1:12" ht="15.75">
      <c r="A3" s="287" t="s">
        <v>820</v>
      </c>
      <c r="B3" s="1"/>
      <c r="C3" s="1"/>
      <c r="D3" s="1"/>
      <c r="E3" s="1"/>
      <c r="F3" s="1"/>
      <c r="J3" s="94"/>
      <c r="K3" s="94"/>
      <c r="L3" s="282"/>
    </row>
    <row r="4" spans="1:12" ht="15.75">
      <c r="A4" s="209" t="s">
        <v>6</v>
      </c>
      <c r="B4" s="697"/>
      <c r="C4" s="697"/>
      <c r="D4" s="697"/>
      <c r="E4" s="697"/>
      <c r="F4" s="697"/>
      <c r="G4" s="286"/>
      <c r="H4" s="286"/>
      <c r="J4" s="282"/>
      <c r="L4" s="282"/>
    </row>
    <row r="5" spans="1:12" ht="15">
      <c r="B5" s="286"/>
      <c r="C5" s="286"/>
      <c r="D5" s="286"/>
      <c r="E5" s="286"/>
      <c r="F5" s="286"/>
      <c r="G5" s="286"/>
      <c r="H5" s="286"/>
      <c r="I5" s="71" t="s">
        <v>536</v>
      </c>
      <c r="J5" s="71"/>
      <c r="K5" s="71" t="s">
        <v>536</v>
      </c>
      <c r="L5" s="282"/>
    </row>
    <row r="6" spans="1:12" ht="15">
      <c r="I6" s="47"/>
      <c r="J6" s="71"/>
      <c r="K6" s="190" t="s">
        <v>45</v>
      </c>
      <c r="L6" s="282"/>
    </row>
    <row r="7" spans="1:12" s="37" customFormat="1" ht="17.100000000000001" customHeight="1">
      <c r="A7" s="822" t="s">
        <v>77</v>
      </c>
      <c r="B7" s="822"/>
      <c r="C7" s="822"/>
      <c r="D7" s="822"/>
      <c r="E7" s="822"/>
      <c r="F7" s="822"/>
      <c r="I7" s="96"/>
      <c r="J7" s="35" t="s">
        <v>47</v>
      </c>
      <c r="K7" s="96"/>
      <c r="L7" s="35" t="s">
        <v>47</v>
      </c>
    </row>
    <row r="8" spans="1:12" s="37" customFormat="1" ht="17.100000000000001" customHeight="1">
      <c r="A8" s="819" t="s">
        <v>78</v>
      </c>
      <c r="B8" s="819"/>
      <c r="C8" s="819"/>
      <c r="D8" s="819"/>
      <c r="E8" s="819"/>
      <c r="F8" s="819"/>
      <c r="J8" s="281"/>
      <c r="L8" s="281"/>
    </row>
    <row r="9" spans="1:12" s="37" customFormat="1" ht="17.100000000000001" customHeight="1">
      <c r="B9" s="819" t="s">
        <v>79</v>
      </c>
      <c r="C9" s="819"/>
      <c r="D9" s="819"/>
      <c r="E9" s="819"/>
      <c r="F9" s="819"/>
      <c r="I9" s="120">
        <v>0</v>
      </c>
      <c r="J9" s="281"/>
      <c r="K9" s="120">
        <v>0</v>
      </c>
      <c r="L9" s="281"/>
    </row>
    <row r="10" spans="1:12" s="37" customFormat="1" ht="17.100000000000001" customHeight="1">
      <c r="B10" s="819" t="s">
        <v>80</v>
      </c>
      <c r="C10" s="819"/>
      <c r="D10" s="819"/>
      <c r="E10" s="819"/>
      <c r="F10" s="819"/>
      <c r="I10" s="120">
        <v>0</v>
      </c>
      <c r="J10" s="281"/>
      <c r="K10" s="120">
        <v>0</v>
      </c>
      <c r="L10" s="281"/>
    </row>
    <row r="11" spans="1:12" s="37" customFormat="1" ht="17.100000000000001" customHeight="1">
      <c r="B11" s="819" t="s">
        <v>81</v>
      </c>
      <c r="C11" s="819"/>
      <c r="D11" s="819"/>
      <c r="E11" s="819"/>
      <c r="F11" s="819"/>
      <c r="I11" s="120">
        <v>0</v>
      </c>
      <c r="J11" s="281"/>
      <c r="K11" s="120">
        <v>0</v>
      </c>
      <c r="L11" s="281"/>
    </row>
    <row r="12" spans="1:12" s="37" customFormat="1" ht="17.100000000000001" customHeight="1">
      <c r="B12" s="819" t="s">
        <v>82</v>
      </c>
      <c r="C12" s="819"/>
      <c r="D12" s="819"/>
      <c r="E12" s="819"/>
      <c r="F12" s="819"/>
      <c r="I12" s="120">
        <v>0</v>
      </c>
      <c r="J12" s="281"/>
      <c r="K12" s="120">
        <v>0</v>
      </c>
      <c r="L12" s="281"/>
    </row>
    <row r="13" spans="1:12" s="37" customFormat="1" ht="17.100000000000001" customHeight="1">
      <c r="B13" s="819" t="s">
        <v>83</v>
      </c>
      <c r="C13" s="819"/>
      <c r="D13" s="819"/>
      <c r="E13" s="819"/>
      <c r="F13" s="819"/>
      <c r="I13" s="124">
        <v>0</v>
      </c>
      <c r="J13" s="281"/>
      <c r="K13" s="124">
        <v>0</v>
      </c>
      <c r="L13" s="281"/>
    </row>
    <row r="14" spans="1:12">
      <c r="I14" s="125"/>
      <c r="J14" s="282"/>
      <c r="K14" s="125"/>
      <c r="L14" s="282"/>
    </row>
    <row r="15" spans="1:12" s="37" customFormat="1" ht="17.100000000000001" customHeight="1">
      <c r="I15" s="124">
        <f>SUM(I9:I13)</f>
        <v>0</v>
      </c>
      <c r="J15" s="281"/>
      <c r="K15" s="124">
        <f>SUM(K9:K13)</f>
        <v>0</v>
      </c>
      <c r="L15" s="281"/>
    </row>
    <row r="16" spans="1:12">
      <c r="A16" s="824" t="s">
        <v>84</v>
      </c>
      <c r="B16" s="824"/>
      <c r="C16" s="824"/>
      <c r="D16" s="824"/>
      <c r="E16" s="824"/>
      <c r="F16" s="824"/>
      <c r="I16" s="125"/>
      <c r="J16" s="282"/>
      <c r="K16" s="125"/>
      <c r="L16" s="282"/>
    </row>
    <row r="17" spans="1:12">
      <c r="B17" s="814" t="s">
        <v>85</v>
      </c>
      <c r="C17" s="814"/>
      <c r="D17" s="814"/>
      <c r="E17" s="814"/>
      <c r="F17" s="814"/>
      <c r="I17" s="121">
        <v>0</v>
      </c>
      <c r="J17" s="282"/>
      <c r="K17" s="121">
        <v>0</v>
      </c>
      <c r="L17" s="282"/>
    </row>
    <row r="18" spans="1:12">
      <c r="B18" s="814" t="s">
        <v>86</v>
      </c>
      <c r="C18" s="814"/>
      <c r="D18" s="814"/>
      <c r="E18" s="814"/>
      <c r="F18" s="814"/>
      <c r="I18" s="121">
        <v>0</v>
      </c>
      <c r="J18" s="282"/>
      <c r="K18" s="121">
        <v>0</v>
      </c>
      <c r="L18" s="282"/>
    </row>
    <row r="19" spans="1:12" ht="6.95" customHeight="1">
      <c r="I19" s="125"/>
      <c r="J19" s="282"/>
      <c r="K19" s="125"/>
      <c r="L19" s="282"/>
    </row>
    <row r="20" spans="1:12" s="37" customFormat="1" ht="17.100000000000001" customHeight="1">
      <c r="A20" s="819" t="s">
        <v>87</v>
      </c>
      <c r="B20" s="819"/>
      <c r="C20" s="819"/>
      <c r="D20" s="819"/>
      <c r="E20" s="819"/>
      <c r="F20" s="819"/>
      <c r="I20" s="120">
        <v>0</v>
      </c>
      <c r="J20" s="281"/>
      <c r="K20" s="120">
        <v>0</v>
      </c>
      <c r="L20" s="281"/>
    </row>
    <row r="21" spans="1:12" ht="6.95" customHeight="1">
      <c r="I21" s="125"/>
      <c r="J21" s="282"/>
      <c r="K21" s="125"/>
      <c r="L21" s="282"/>
    </row>
    <row r="22" spans="1:12" s="37" customFormat="1" ht="17.100000000000001" customHeight="1">
      <c r="A22" s="820" t="s">
        <v>88</v>
      </c>
      <c r="B22" s="820"/>
      <c r="C22" s="820"/>
      <c r="D22" s="820"/>
      <c r="E22" s="820"/>
      <c r="F22" s="820"/>
      <c r="I22" s="124">
        <v>0</v>
      </c>
      <c r="J22" s="281"/>
      <c r="K22" s="124">
        <v>0</v>
      </c>
      <c r="L22" s="281"/>
    </row>
    <row r="23" spans="1:12">
      <c r="I23" s="121"/>
      <c r="J23" s="282"/>
      <c r="K23" s="121"/>
      <c r="L23" s="282"/>
    </row>
    <row r="24" spans="1:12" ht="15.75" thickBot="1">
      <c r="I24" s="149">
        <f>I15+I17+I18+I20+I22</f>
        <v>0</v>
      </c>
      <c r="J24" s="71" t="s">
        <v>47</v>
      </c>
      <c r="K24" s="149">
        <f>K15+K17+K18+K20+K22</f>
        <v>0</v>
      </c>
      <c r="L24" s="71" t="s">
        <v>47</v>
      </c>
    </row>
    <row r="25" spans="1:12" ht="15" thickTop="1">
      <c r="I25" s="125"/>
      <c r="J25" s="282"/>
      <c r="K25" s="125"/>
      <c r="L25" s="282"/>
    </row>
    <row r="26" spans="1:12" s="37" customFormat="1" ht="17.100000000000001" customHeight="1">
      <c r="A26" s="822" t="s">
        <v>89</v>
      </c>
      <c r="B26" s="822"/>
      <c r="C26" s="822"/>
      <c r="D26" s="822"/>
      <c r="E26" s="822"/>
      <c r="F26" s="822"/>
      <c r="I26" s="150"/>
      <c r="J26" s="35" t="s">
        <v>47</v>
      </c>
      <c r="K26" s="150"/>
      <c r="L26" s="35" t="s">
        <v>47</v>
      </c>
    </row>
    <row r="27" spans="1:12" s="37" customFormat="1" ht="17.100000000000001" customHeight="1">
      <c r="A27" s="819" t="s">
        <v>78</v>
      </c>
      <c r="B27" s="819"/>
      <c r="C27" s="819"/>
      <c r="D27" s="819"/>
      <c r="E27" s="819"/>
      <c r="F27" s="819"/>
      <c r="I27" s="150"/>
      <c r="J27" s="281"/>
      <c r="K27" s="150"/>
      <c r="L27" s="281"/>
    </row>
    <row r="28" spans="1:12" s="37" customFormat="1" ht="17.100000000000001" customHeight="1">
      <c r="B28" s="819" t="s">
        <v>90</v>
      </c>
      <c r="C28" s="819"/>
      <c r="D28" s="819"/>
      <c r="E28" s="819"/>
      <c r="F28" s="819"/>
      <c r="I28" s="120">
        <v>0</v>
      </c>
      <c r="J28" s="281"/>
      <c r="K28" s="120">
        <v>0</v>
      </c>
      <c r="L28" s="281"/>
    </row>
    <row r="29" spans="1:12" s="37" customFormat="1" ht="17.100000000000001" customHeight="1">
      <c r="B29" s="819" t="s">
        <v>91</v>
      </c>
      <c r="C29" s="819"/>
      <c r="D29" s="819"/>
      <c r="E29" s="819"/>
      <c r="F29" s="819"/>
      <c r="I29" s="120">
        <v>0</v>
      </c>
      <c r="J29" s="281"/>
      <c r="K29" s="120">
        <v>0</v>
      </c>
      <c r="L29" s="281"/>
    </row>
    <row r="30" spans="1:12" s="37" customFormat="1" ht="17.100000000000001" customHeight="1">
      <c r="B30" s="819" t="s">
        <v>92</v>
      </c>
      <c r="C30" s="819"/>
      <c r="D30" s="819"/>
      <c r="E30" s="819"/>
      <c r="F30" s="819"/>
      <c r="I30" s="120">
        <v>0</v>
      </c>
      <c r="J30" s="281"/>
      <c r="K30" s="120">
        <v>0</v>
      </c>
      <c r="L30" s="281"/>
    </row>
    <row r="31" spans="1:12" s="37" customFormat="1" ht="17.100000000000001" customHeight="1">
      <c r="B31" s="819" t="s">
        <v>93</v>
      </c>
      <c r="C31" s="819"/>
      <c r="D31" s="819"/>
      <c r="E31" s="819"/>
      <c r="F31" s="819"/>
      <c r="I31" s="120">
        <v>0</v>
      </c>
      <c r="J31" s="281"/>
      <c r="K31" s="120">
        <v>0</v>
      </c>
      <c r="L31" s="281"/>
    </row>
    <row r="32" spans="1:12" s="37" customFormat="1" ht="17.100000000000001" customHeight="1">
      <c r="B32" s="819" t="s">
        <v>94</v>
      </c>
      <c r="C32" s="819"/>
      <c r="D32" s="819"/>
      <c r="E32" s="819"/>
      <c r="F32" s="819"/>
      <c r="G32" s="819"/>
      <c r="I32" s="151">
        <v>0</v>
      </c>
      <c r="J32" s="281"/>
      <c r="K32" s="151">
        <v>0</v>
      </c>
      <c r="L32" s="281"/>
    </row>
    <row r="33" spans="1:12">
      <c r="B33" s="814" t="s">
        <v>95</v>
      </c>
      <c r="C33" s="814"/>
      <c r="D33" s="814"/>
      <c r="E33" s="814"/>
      <c r="F33" s="814"/>
      <c r="G33" s="814"/>
      <c r="H33" s="814"/>
      <c r="I33" s="122">
        <v>0</v>
      </c>
      <c r="J33" s="282"/>
      <c r="K33" s="122">
        <v>0</v>
      </c>
      <c r="L33" s="282"/>
    </row>
    <row r="34" spans="1:12">
      <c r="I34" s="125"/>
      <c r="J34" s="282"/>
      <c r="K34" s="125"/>
      <c r="L34" s="282"/>
    </row>
    <row r="35" spans="1:12" s="37" customFormat="1" ht="17.100000000000001" customHeight="1">
      <c r="I35" s="120">
        <f>SUM(I28:I33)</f>
        <v>0</v>
      </c>
      <c r="J35" s="281"/>
      <c r="K35" s="120">
        <f>SUM(K28:K33)</f>
        <v>0</v>
      </c>
      <c r="L35" s="281"/>
    </row>
    <row r="36" spans="1:12">
      <c r="I36" s="125"/>
      <c r="J36" s="282"/>
      <c r="K36" s="125"/>
      <c r="L36" s="282"/>
    </row>
    <row r="37" spans="1:12">
      <c r="A37" s="814" t="s">
        <v>96</v>
      </c>
      <c r="B37" s="814"/>
      <c r="C37" s="814"/>
      <c r="D37" s="814"/>
      <c r="E37" s="814"/>
      <c r="F37" s="814"/>
      <c r="I37" s="121">
        <v>0</v>
      </c>
      <c r="J37" s="282"/>
      <c r="K37" s="121">
        <v>0</v>
      </c>
      <c r="L37" s="282"/>
    </row>
    <row r="38" spans="1:12" ht="6.95" customHeight="1">
      <c r="I38" s="125"/>
      <c r="J38" s="282"/>
      <c r="K38" s="125"/>
      <c r="L38" s="282"/>
    </row>
    <row r="39" spans="1:12">
      <c r="A39" s="814" t="s">
        <v>97</v>
      </c>
      <c r="B39" s="814"/>
      <c r="C39" s="814"/>
      <c r="D39" s="814"/>
      <c r="E39" s="814"/>
      <c r="F39" s="814"/>
      <c r="I39" s="121">
        <v>0</v>
      </c>
      <c r="J39" s="282"/>
      <c r="K39" s="121">
        <v>0</v>
      </c>
      <c r="L39" s="282"/>
    </row>
    <row r="40" spans="1:12" ht="6.95" customHeight="1">
      <c r="I40" s="125"/>
      <c r="J40" s="282"/>
      <c r="K40" s="125"/>
      <c r="L40" s="282"/>
    </row>
    <row r="41" spans="1:12">
      <c r="A41" s="814" t="s">
        <v>98</v>
      </c>
      <c r="B41" s="814"/>
      <c r="C41" s="814"/>
      <c r="D41" s="814"/>
      <c r="E41" s="814"/>
      <c r="F41" s="814"/>
      <c r="I41" s="121">
        <v>0</v>
      </c>
      <c r="J41" s="282"/>
      <c r="K41" s="121">
        <v>0</v>
      </c>
      <c r="L41" s="282"/>
    </row>
    <row r="42" spans="1:12" ht="6.95" customHeight="1">
      <c r="I42" s="125"/>
      <c r="J42" s="282"/>
      <c r="K42" s="125"/>
      <c r="L42" s="282"/>
    </row>
    <row r="43" spans="1:12">
      <c r="A43" s="814" t="s">
        <v>99</v>
      </c>
      <c r="B43" s="814"/>
      <c r="C43" s="814"/>
      <c r="D43" s="814"/>
      <c r="E43" s="814"/>
      <c r="F43" s="814"/>
      <c r="I43" s="122">
        <v>0</v>
      </c>
      <c r="J43" s="282"/>
      <c r="K43" s="122">
        <v>0</v>
      </c>
      <c r="L43" s="282"/>
    </row>
    <row r="44" spans="1:12">
      <c r="A44" s="293"/>
      <c r="B44" s="293"/>
      <c r="C44" s="293"/>
      <c r="D44" s="293"/>
      <c r="E44" s="293"/>
      <c r="F44" s="293"/>
      <c r="I44" s="121"/>
      <c r="J44" s="282"/>
      <c r="K44" s="121"/>
      <c r="L44" s="282"/>
    </row>
    <row r="45" spans="1:12" s="37" customFormat="1" ht="17.100000000000001" customHeight="1">
      <c r="I45" s="124">
        <f>I35+I37+I39+I41+I43</f>
        <v>0</v>
      </c>
      <c r="J45" s="281"/>
      <c r="K45" s="124">
        <f>K35+K37+K39+K41+K43</f>
        <v>0</v>
      </c>
      <c r="L45" s="281"/>
    </row>
    <row r="46" spans="1:12" s="37" customFormat="1" ht="17.100000000000001" customHeight="1">
      <c r="A46" s="822" t="s">
        <v>100</v>
      </c>
      <c r="B46" s="822"/>
      <c r="C46" s="822"/>
      <c r="D46" s="822"/>
      <c r="E46" s="822"/>
      <c r="F46" s="822"/>
      <c r="I46" s="150"/>
      <c r="J46" s="281"/>
      <c r="K46" s="150"/>
      <c r="L46" s="281"/>
    </row>
    <row r="47" spans="1:12" s="37" customFormat="1" ht="17.100000000000001" customHeight="1">
      <c r="A47" s="819" t="s">
        <v>101</v>
      </c>
      <c r="B47" s="819"/>
      <c r="C47" s="819"/>
      <c r="D47" s="819"/>
      <c r="E47" s="819"/>
      <c r="F47" s="819"/>
      <c r="I47" s="150"/>
      <c r="J47" s="281"/>
      <c r="K47" s="150"/>
      <c r="L47" s="281"/>
    </row>
    <row r="48" spans="1:12" s="37" customFormat="1" ht="17.100000000000001" customHeight="1">
      <c r="B48" s="819" t="s">
        <v>102</v>
      </c>
      <c r="C48" s="819"/>
      <c r="D48" s="819"/>
      <c r="E48" s="819"/>
      <c r="F48" s="819"/>
      <c r="I48" s="120">
        <v>0</v>
      </c>
      <c r="J48" s="281"/>
      <c r="K48" s="120">
        <v>0</v>
      </c>
      <c r="L48" s="281"/>
    </row>
    <row r="49" spans="1:14" s="37" customFormat="1" ht="17.100000000000001" customHeight="1">
      <c r="B49" s="820" t="s">
        <v>103</v>
      </c>
      <c r="C49" s="820"/>
      <c r="D49" s="820"/>
      <c r="E49" s="820"/>
      <c r="F49" s="820"/>
      <c r="I49" s="120">
        <v>0</v>
      </c>
      <c r="J49" s="281"/>
      <c r="K49" s="120">
        <v>0</v>
      </c>
      <c r="L49" s="281"/>
    </row>
    <row r="50" spans="1:14" s="37" customFormat="1" ht="17.100000000000001" customHeight="1">
      <c r="B50" s="818" t="s">
        <v>86</v>
      </c>
      <c r="C50" s="818"/>
      <c r="D50" s="818"/>
      <c r="E50" s="818"/>
      <c r="F50" s="818"/>
      <c r="I50" s="120">
        <v>0</v>
      </c>
      <c r="J50" s="281"/>
      <c r="K50" s="120">
        <v>0</v>
      </c>
      <c r="L50" s="281"/>
    </row>
    <row r="51" spans="1:14" s="37" customFormat="1" ht="17.100000000000001" customHeight="1">
      <c r="B51" s="819" t="s">
        <v>104</v>
      </c>
      <c r="C51" s="819"/>
      <c r="D51" s="819"/>
      <c r="E51" s="819"/>
      <c r="F51" s="819"/>
      <c r="I51" s="120">
        <v>0</v>
      </c>
      <c r="J51" s="281"/>
      <c r="K51" s="120">
        <v>0</v>
      </c>
      <c r="L51" s="281"/>
      <c r="N51" s="28"/>
    </row>
    <row r="52" spans="1:14" s="37" customFormat="1" ht="17.100000000000001" customHeight="1">
      <c r="B52" s="819" t="s">
        <v>105</v>
      </c>
      <c r="C52" s="819"/>
      <c r="D52" s="819"/>
      <c r="E52" s="819"/>
      <c r="F52" s="819"/>
      <c r="I52" s="120">
        <v>0</v>
      </c>
      <c r="J52" s="281"/>
      <c r="K52" s="120">
        <v>0</v>
      </c>
      <c r="L52" s="281"/>
    </row>
    <row r="53" spans="1:14" s="37" customFormat="1" ht="17.100000000000001" customHeight="1">
      <c r="B53" s="819" t="s">
        <v>106</v>
      </c>
      <c r="C53" s="819"/>
      <c r="D53" s="819"/>
      <c r="E53" s="819"/>
      <c r="F53" s="819"/>
      <c r="I53" s="120">
        <v>0</v>
      </c>
      <c r="J53" s="281"/>
      <c r="K53" s="120">
        <v>0</v>
      </c>
      <c r="L53" s="281"/>
    </row>
    <row r="54" spans="1:14" s="37" customFormat="1" ht="6.75" customHeight="1">
      <c r="I54" s="120">
        <v>0</v>
      </c>
      <c r="J54" s="281"/>
      <c r="K54" s="120">
        <v>0</v>
      </c>
      <c r="L54" s="281"/>
    </row>
    <row r="55" spans="1:14" s="37" customFormat="1" ht="17.100000000000001" customHeight="1">
      <c r="A55" s="820" t="s">
        <v>107</v>
      </c>
      <c r="B55" s="820"/>
      <c r="C55" s="820"/>
      <c r="D55" s="820"/>
      <c r="E55" s="820"/>
      <c r="F55" s="820"/>
      <c r="I55" s="120">
        <v>0</v>
      </c>
      <c r="J55" s="281"/>
      <c r="K55" s="120">
        <v>0</v>
      </c>
      <c r="L55" s="281"/>
    </row>
    <row r="56" spans="1:14" ht="6.75" customHeight="1">
      <c r="A56" s="24"/>
      <c r="B56" s="24"/>
      <c r="C56" s="24"/>
      <c r="D56" s="24"/>
      <c r="E56" s="24"/>
      <c r="F56" s="24"/>
      <c r="I56" s="125"/>
      <c r="J56" s="282"/>
      <c r="K56" s="125"/>
      <c r="L56" s="282"/>
    </row>
    <row r="57" spans="1:14" s="37" customFormat="1" ht="17.100000000000001" customHeight="1">
      <c r="A57" s="820" t="s">
        <v>108</v>
      </c>
      <c r="B57" s="820"/>
      <c r="C57" s="820"/>
      <c r="D57" s="820"/>
      <c r="E57" s="820"/>
      <c r="F57" s="820"/>
      <c r="I57" s="120">
        <v>0</v>
      </c>
      <c r="J57" s="281"/>
      <c r="K57" s="120">
        <v>0</v>
      </c>
      <c r="L57" s="281"/>
    </row>
    <row r="58" spans="1:14" s="37" customFormat="1" ht="6.75" customHeight="1">
      <c r="A58" s="294"/>
      <c r="B58" s="294"/>
      <c r="C58" s="294"/>
      <c r="D58" s="294"/>
      <c r="E58" s="294"/>
      <c r="F58" s="294"/>
      <c r="I58" s="120"/>
      <c r="J58" s="281"/>
      <c r="K58" s="120"/>
      <c r="L58" s="281"/>
    </row>
    <row r="59" spans="1:14" s="37" customFormat="1" ht="17.100000000000001" customHeight="1">
      <c r="A59" s="820" t="s">
        <v>109</v>
      </c>
      <c r="B59" s="820"/>
      <c r="C59" s="820"/>
      <c r="D59" s="820"/>
      <c r="E59" s="820"/>
      <c r="F59" s="820"/>
      <c r="I59" s="120"/>
      <c r="J59" s="281"/>
      <c r="K59" s="120"/>
      <c r="L59" s="281"/>
    </row>
    <row r="60" spans="1:14" s="37" customFormat="1" ht="16.5" customHeight="1">
      <c r="A60" s="294"/>
      <c r="B60" s="820" t="s">
        <v>110</v>
      </c>
      <c r="C60" s="820"/>
      <c r="D60" s="820"/>
      <c r="E60" s="820"/>
      <c r="F60" s="820"/>
      <c r="I60" s="120">
        <v>0</v>
      </c>
      <c r="J60" s="281"/>
      <c r="K60" s="120">
        <v>0</v>
      </c>
      <c r="L60" s="281"/>
    </row>
    <row r="61" spans="1:14" s="37" customFormat="1" ht="16.5" customHeight="1">
      <c r="A61" s="219"/>
      <c r="B61" s="827" t="s">
        <v>111</v>
      </c>
      <c r="C61" s="827"/>
      <c r="D61" s="827"/>
      <c r="E61" s="827"/>
      <c r="F61" s="827"/>
      <c r="I61" s="120">
        <v>0</v>
      </c>
      <c r="J61" s="281"/>
      <c r="K61" s="120">
        <v>0</v>
      </c>
      <c r="L61" s="281"/>
    </row>
    <row r="62" spans="1:14" s="37" customFormat="1" ht="17.25" customHeight="1">
      <c r="A62" s="28"/>
      <c r="B62" s="820" t="s">
        <v>112</v>
      </c>
      <c r="C62" s="820"/>
      <c r="D62" s="820"/>
      <c r="E62" s="820"/>
      <c r="F62" s="820"/>
      <c r="I62" s="124">
        <v>0</v>
      </c>
      <c r="J62" s="281"/>
      <c r="K62" s="124">
        <v>0</v>
      </c>
      <c r="L62" s="281"/>
    </row>
    <row r="63" spans="1:14" s="37" customFormat="1" ht="17.100000000000001" customHeight="1">
      <c r="I63" s="124">
        <f>I48+I49+I50+I51+I52+I53+I54+I55+I57+I61+I60+I62</f>
        <v>0</v>
      </c>
      <c r="J63" s="281"/>
      <c r="K63" s="124">
        <f>K48+K49+K50+K51+K52+K53+K54+K55+K57+K61+K60+K62</f>
        <v>0</v>
      </c>
      <c r="L63" s="281"/>
    </row>
    <row r="64" spans="1:14">
      <c r="I64" s="125"/>
      <c r="J64" s="282"/>
      <c r="K64" s="125"/>
      <c r="L64" s="282"/>
    </row>
    <row r="65" spans="1:12" s="37" customFormat="1" ht="17.100000000000001" customHeight="1" thickBot="1">
      <c r="I65" s="152">
        <f>I45+I63</f>
        <v>0</v>
      </c>
      <c r="J65" s="35" t="s">
        <v>47</v>
      </c>
      <c r="K65" s="152">
        <f>K45+K63</f>
        <v>0</v>
      </c>
      <c r="L65" s="35" t="s">
        <v>47</v>
      </c>
    </row>
    <row r="66" spans="1:12" ht="15" thickTop="1">
      <c r="J66" s="282"/>
      <c r="L66" s="282"/>
    </row>
    <row r="67" spans="1:12" ht="15">
      <c r="A67" s="826" t="s">
        <v>113</v>
      </c>
      <c r="B67" s="826"/>
      <c r="C67" s="826"/>
      <c r="D67" s="826"/>
      <c r="E67" s="826"/>
      <c r="J67" s="282"/>
      <c r="L67" s="282"/>
    </row>
    <row r="68" spans="1:12" ht="24.95" customHeight="1">
      <c r="A68" s="825"/>
      <c r="B68" s="825"/>
      <c r="C68" s="825"/>
      <c r="D68" s="825"/>
      <c r="E68" s="825"/>
      <c r="F68" s="817" t="s">
        <v>114</v>
      </c>
      <c r="G68" s="817"/>
      <c r="J68" s="282"/>
      <c r="L68" s="282"/>
    </row>
    <row r="69" spans="1:12" ht="24.95" customHeight="1">
      <c r="A69" s="825"/>
      <c r="B69" s="825"/>
      <c r="C69" s="825"/>
      <c r="D69" s="825"/>
      <c r="E69" s="825"/>
      <c r="F69" s="817" t="s">
        <v>114</v>
      </c>
      <c r="G69" s="817"/>
      <c r="J69" s="282"/>
      <c r="L69" s="282"/>
    </row>
  </sheetData>
  <mergeCells count="44">
    <mergeCell ref="B51:F51"/>
    <mergeCell ref="B52:F52"/>
    <mergeCell ref="A59:F59"/>
    <mergeCell ref="F68:G68"/>
    <mergeCell ref="F69:G69"/>
    <mergeCell ref="B53:F53"/>
    <mergeCell ref="A55:F55"/>
    <mergeCell ref="A57:F57"/>
    <mergeCell ref="A68:E68"/>
    <mergeCell ref="A69:E69"/>
    <mergeCell ref="A67:E67"/>
    <mergeCell ref="B60:F60"/>
    <mergeCell ref="B61:F61"/>
    <mergeCell ref="B62:F62"/>
    <mergeCell ref="A47:F47"/>
    <mergeCell ref="A46:F46"/>
    <mergeCell ref="B48:F48"/>
    <mergeCell ref="B49:F49"/>
    <mergeCell ref="B50:F50"/>
    <mergeCell ref="B30:F30"/>
    <mergeCell ref="B31:F31"/>
    <mergeCell ref="B32:G32"/>
    <mergeCell ref="B33:H33"/>
    <mergeCell ref="A43:F43"/>
    <mergeCell ref="A37:F37"/>
    <mergeCell ref="A39:F39"/>
    <mergeCell ref="A41:F41"/>
    <mergeCell ref="A22:F22"/>
    <mergeCell ref="A26:F26"/>
    <mergeCell ref="A27:F27"/>
    <mergeCell ref="B28:F28"/>
    <mergeCell ref="B29:F29"/>
    <mergeCell ref="A1:F1"/>
    <mergeCell ref="A7:F7"/>
    <mergeCell ref="A8:F8"/>
    <mergeCell ref="A16:F16"/>
    <mergeCell ref="B17:F17"/>
    <mergeCell ref="B18:F18"/>
    <mergeCell ref="A20:F20"/>
    <mergeCell ref="B9:F9"/>
    <mergeCell ref="B10:F10"/>
    <mergeCell ref="B11:F11"/>
    <mergeCell ref="B12:F12"/>
    <mergeCell ref="B13:F13"/>
  </mergeCells>
  <pageMargins left="0.23622047244094491" right="0.19685039370078741" top="0.19685039370078741" bottom="0.15748031496062992" header="0.15748031496062992" footer="0.15748031496062992"/>
  <pageSetup scale="75" orientation="portrait" r:id="rId1"/>
  <headerFooter>
    <oddHeader>&amp;C&amp;"Calibri"&amp;10&amp;K000000Unclassified&amp;1#</oddHeader>
    <oddFooter>&amp;C&amp;1#&amp;"Calibri"&amp;10&amp;K000000Unclassified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topLeftCell="A10" zoomScale="80" zoomScaleNormal="80" workbookViewId="0">
      <selection activeCell="A49" sqref="A49"/>
    </sheetView>
  </sheetViews>
  <sheetFormatPr baseColWidth="10" defaultColWidth="11.42578125" defaultRowHeight="15"/>
  <cols>
    <col min="1" max="1" width="42.85546875" style="1" customWidth="1"/>
    <col min="2" max="2" width="16.28515625" style="1" customWidth="1"/>
    <col min="3" max="3" width="0.85546875" style="1" customWidth="1"/>
    <col min="4" max="4" width="17.85546875" style="1" customWidth="1"/>
    <col min="5" max="5" width="0.85546875" style="1" customWidth="1"/>
    <col min="6" max="6" width="15.42578125" style="1" bestFit="1" customWidth="1"/>
    <col min="7" max="7" width="0.85546875" style="1" customWidth="1"/>
    <col min="8" max="8" width="14.7109375" style="1" customWidth="1"/>
    <col min="9" max="9" width="0.85546875" style="1" customWidth="1"/>
    <col min="10" max="10" width="13" style="5" customWidth="1"/>
    <col min="11" max="11" width="0.85546875" style="1" customWidth="1"/>
    <col min="12" max="12" width="15" style="1" customWidth="1"/>
    <col min="13" max="13" width="0.85546875" style="1" customWidth="1"/>
    <col min="14" max="14" width="17.85546875" style="1" customWidth="1"/>
    <col min="15" max="15" width="0.85546875" style="1" customWidth="1"/>
    <col min="16" max="16" width="15" style="1" customWidth="1"/>
    <col min="17" max="17" width="0.85546875" style="1" customWidth="1"/>
    <col min="18" max="18" width="13.140625" style="1" bestFit="1" customWidth="1"/>
    <col min="19" max="19" width="0.85546875" style="1" customWidth="1"/>
    <col min="20" max="20" width="11.7109375" style="1" bestFit="1" customWidth="1"/>
    <col min="21" max="21" width="0.85546875" style="1" customWidth="1"/>
    <col min="22" max="22" width="13.140625" style="1" bestFit="1" customWidth="1"/>
    <col min="23" max="23" width="0.85546875" style="1" customWidth="1"/>
    <col min="24" max="24" width="11.7109375" style="1" bestFit="1" customWidth="1"/>
    <col min="25" max="16384" width="11.42578125" style="1"/>
  </cols>
  <sheetData>
    <row r="1" spans="1:24" ht="15.75">
      <c r="A1" s="339" t="s">
        <v>115</v>
      </c>
    </row>
    <row r="2" spans="1:24" ht="15.75">
      <c r="A2" s="2" t="s">
        <v>8</v>
      </c>
      <c r="F2" s="12"/>
      <c r="G2" s="12"/>
      <c r="H2" s="12"/>
      <c r="I2" s="12"/>
      <c r="J2" s="13"/>
      <c r="K2" s="12"/>
      <c r="L2" s="12"/>
      <c r="M2" s="12"/>
      <c r="N2" s="12"/>
      <c r="O2" s="12"/>
      <c r="P2" s="12"/>
      <c r="Q2" s="12"/>
      <c r="R2" s="12"/>
      <c r="S2" s="12"/>
      <c r="T2" s="12"/>
      <c r="U2" s="12"/>
      <c r="V2" s="12"/>
      <c r="W2" s="12"/>
      <c r="X2" s="12"/>
    </row>
    <row r="3" spans="1:24" ht="15.75">
      <c r="A3" s="2" t="s">
        <v>561</v>
      </c>
      <c r="F3" s="12"/>
      <c r="G3" s="12"/>
      <c r="H3" s="12"/>
      <c r="I3" s="12"/>
      <c r="J3" s="13"/>
      <c r="K3" s="12"/>
      <c r="L3" s="12"/>
      <c r="M3" s="12"/>
      <c r="N3" s="12"/>
      <c r="O3" s="12"/>
      <c r="P3" s="12"/>
      <c r="Q3" s="12"/>
      <c r="R3" s="12"/>
      <c r="S3" s="12"/>
      <c r="T3" s="12"/>
      <c r="U3" s="12"/>
      <c r="V3" s="12"/>
      <c r="W3" s="12"/>
      <c r="X3" s="12"/>
    </row>
    <row r="4" spans="1:24" ht="15.75">
      <c r="A4" s="209" t="s">
        <v>6</v>
      </c>
      <c r="F4" s="12"/>
      <c r="G4" s="12"/>
      <c r="H4" s="12"/>
      <c r="I4" s="12"/>
      <c r="J4" s="13"/>
      <c r="K4" s="12"/>
      <c r="L4" s="12"/>
      <c r="M4" s="12"/>
      <c r="N4" s="12"/>
      <c r="O4" s="12"/>
      <c r="P4" s="12"/>
      <c r="Q4" s="12"/>
      <c r="R4" s="12"/>
      <c r="S4" s="12"/>
      <c r="T4" s="12"/>
      <c r="U4" s="12"/>
      <c r="V4" s="12"/>
      <c r="W4" s="12"/>
      <c r="X4" s="12"/>
    </row>
    <row r="5" spans="1:24">
      <c r="B5" s="14"/>
      <c r="C5" s="14"/>
      <c r="D5" s="14"/>
      <c r="E5" s="14"/>
      <c r="F5" s="14"/>
      <c r="G5" s="14"/>
      <c r="H5" s="14"/>
      <c r="I5" s="14"/>
      <c r="J5" s="15"/>
      <c r="K5" s="14"/>
      <c r="L5" s="14"/>
      <c r="M5" s="14"/>
      <c r="N5" s="14"/>
      <c r="O5" s="14"/>
      <c r="P5" s="14"/>
      <c r="Q5" s="14"/>
      <c r="R5" s="14"/>
      <c r="S5" s="14"/>
      <c r="T5" s="14"/>
      <c r="U5" s="14"/>
      <c r="V5" s="344" t="s">
        <v>116</v>
      </c>
      <c r="W5" s="16"/>
      <c r="X5" s="344" t="s">
        <v>116</v>
      </c>
    </row>
    <row r="6" spans="1:24" ht="15.75">
      <c r="A6" s="18"/>
      <c r="B6" s="828" t="s">
        <v>117</v>
      </c>
      <c r="C6" s="828"/>
      <c r="D6" s="828"/>
      <c r="E6" s="828"/>
      <c r="F6" s="828"/>
      <c r="G6" s="828"/>
      <c r="H6" s="828"/>
      <c r="I6" s="828"/>
      <c r="J6" s="828"/>
      <c r="K6" s="12"/>
      <c r="L6" s="12"/>
      <c r="M6" s="12"/>
      <c r="N6" s="12"/>
      <c r="O6" s="12"/>
      <c r="P6" s="828" t="s">
        <v>118</v>
      </c>
      <c r="Q6" s="828"/>
      <c r="R6" s="828"/>
      <c r="S6" s="828"/>
      <c r="T6" s="828"/>
      <c r="U6" s="12"/>
      <c r="V6" s="220"/>
      <c r="W6" s="220"/>
      <c r="X6" s="220"/>
    </row>
    <row r="7" spans="1:24" s="3" customFormat="1" ht="51">
      <c r="B7" s="6" t="s">
        <v>119</v>
      </c>
      <c r="C7" s="6"/>
      <c r="D7" s="6" t="s">
        <v>120</v>
      </c>
      <c r="E7" s="6"/>
      <c r="F7" s="221" t="s">
        <v>121</v>
      </c>
      <c r="G7" s="6"/>
      <c r="H7" s="6" t="s">
        <v>122</v>
      </c>
      <c r="I7" s="6"/>
      <c r="J7" s="7" t="s">
        <v>123</v>
      </c>
      <c r="K7" s="6"/>
      <c r="L7" s="221" t="s">
        <v>124</v>
      </c>
      <c r="M7" s="6"/>
      <c r="N7" s="221" t="s">
        <v>125</v>
      </c>
      <c r="O7" s="6"/>
      <c r="P7" s="221" t="s">
        <v>110</v>
      </c>
      <c r="Q7" s="6"/>
      <c r="R7" s="221" t="s">
        <v>126</v>
      </c>
      <c r="S7" s="6"/>
      <c r="T7" s="6" t="s">
        <v>127</v>
      </c>
      <c r="U7" s="6"/>
      <c r="V7" s="8" t="s">
        <v>128</v>
      </c>
      <c r="W7" s="6"/>
      <c r="X7" s="8" t="s">
        <v>128</v>
      </c>
    </row>
    <row r="9" spans="1:24">
      <c r="A9" s="3" t="s">
        <v>129</v>
      </c>
      <c r="B9" s="67">
        <v>0</v>
      </c>
      <c r="C9" s="67"/>
      <c r="D9" s="67">
        <v>0</v>
      </c>
      <c r="E9" s="67"/>
      <c r="F9" s="67">
        <v>0</v>
      </c>
      <c r="G9" s="67"/>
      <c r="H9" s="67">
        <v>0</v>
      </c>
      <c r="I9" s="67"/>
      <c r="J9" s="67">
        <v>0</v>
      </c>
      <c r="K9" s="67"/>
      <c r="L9" s="67">
        <v>0</v>
      </c>
      <c r="M9" s="67"/>
      <c r="N9" s="67">
        <v>0</v>
      </c>
      <c r="O9" s="67"/>
      <c r="P9" s="67">
        <v>0</v>
      </c>
      <c r="Q9" s="67"/>
      <c r="R9" s="67">
        <v>0</v>
      </c>
      <c r="S9" s="67"/>
      <c r="T9" s="67">
        <v>0</v>
      </c>
      <c r="U9" s="67"/>
      <c r="V9" s="67">
        <f>SUM(B9:T9)</f>
        <v>0</v>
      </c>
      <c r="W9" s="67"/>
      <c r="X9" s="67">
        <v>0</v>
      </c>
    </row>
    <row r="10" spans="1:24">
      <c r="A10" s="3" t="s">
        <v>130</v>
      </c>
      <c r="B10" s="68">
        <v>0</v>
      </c>
      <c r="C10" s="67"/>
      <c r="D10" s="68">
        <v>0</v>
      </c>
      <c r="E10" s="67"/>
      <c r="F10" s="68">
        <v>0</v>
      </c>
      <c r="G10" s="67"/>
      <c r="H10" s="68">
        <v>0</v>
      </c>
      <c r="I10" s="67"/>
      <c r="J10" s="68">
        <v>0</v>
      </c>
      <c r="K10" s="67"/>
      <c r="L10" s="68">
        <v>0</v>
      </c>
      <c r="M10" s="67"/>
      <c r="N10" s="68">
        <v>0</v>
      </c>
      <c r="O10" s="67"/>
      <c r="P10" s="68">
        <v>0</v>
      </c>
      <c r="Q10" s="67"/>
      <c r="R10" s="68">
        <v>0</v>
      </c>
      <c r="S10" s="67"/>
      <c r="T10" s="68">
        <v>0</v>
      </c>
      <c r="U10" s="67"/>
      <c r="V10" s="67">
        <f>SUM(B10:T10)</f>
        <v>0</v>
      </c>
      <c r="W10" s="67"/>
      <c r="X10" s="68">
        <v>0</v>
      </c>
    </row>
    <row r="11" spans="1:24">
      <c r="A11" s="3" t="s">
        <v>131</v>
      </c>
      <c r="B11" s="69">
        <f>SUM(B9:B10)</f>
        <v>0</v>
      </c>
      <c r="C11" s="69"/>
      <c r="D11" s="69">
        <f>SUM(D9:D10)</f>
        <v>0</v>
      </c>
      <c r="E11" s="69"/>
      <c r="F11" s="69">
        <f>SUM(F9:F10)</f>
        <v>0</v>
      </c>
      <c r="G11" s="69"/>
      <c r="H11" s="69">
        <f>SUM(H9:H10)</f>
        <v>0</v>
      </c>
      <c r="I11" s="69"/>
      <c r="J11" s="69">
        <f>SUM(J9:J10)</f>
        <v>0</v>
      </c>
      <c r="K11" s="69"/>
      <c r="L11" s="69">
        <f>SUM(L9:L10)</f>
        <v>0</v>
      </c>
      <c r="M11" s="69"/>
      <c r="N11" s="69">
        <f>SUM(N9:N10)</f>
        <v>0</v>
      </c>
      <c r="O11" s="69"/>
      <c r="P11" s="69">
        <f>SUM(P9:P10)</f>
        <v>0</v>
      </c>
      <c r="Q11" s="69"/>
      <c r="R11" s="69">
        <f>SUM(R9:R10)</f>
        <v>0</v>
      </c>
      <c r="S11" s="69"/>
      <c r="T11" s="69">
        <f>SUM(T9:T10)</f>
        <v>0</v>
      </c>
      <c r="U11" s="69"/>
      <c r="V11" s="69">
        <f>SUM(V9:V10)</f>
        <v>0</v>
      </c>
      <c r="W11" s="69"/>
      <c r="X11" s="69">
        <f>SUM(X9:X10)</f>
        <v>0</v>
      </c>
    </row>
    <row r="12" spans="1:24">
      <c r="A12" s="3"/>
      <c r="B12" s="11"/>
      <c r="C12" s="11"/>
      <c r="D12" s="11"/>
      <c r="E12" s="11"/>
      <c r="F12" s="11"/>
      <c r="G12" s="11"/>
      <c r="H12" s="11"/>
      <c r="I12" s="11"/>
      <c r="J12" s="11"/>
      <c r="K12" s="11"/>
      <c r="L12" s="11"/>
      <c r="M12" s="11"/>
      <c r="N12" s="11"/>
      <c r="O12" s="11"/>
      <c r="P12" s="11"/>
      <c r="Q12" s="11"/>
      <c r="R12" s="11"/>
      <c r="S12" s="11"/>
      <c r="T12" s="11"/>
      <c r="U12" s="11"/>
      <c r="V12" s="11"/>
      <c r="W12" s="11"/>
      <c r="X12" s="9"/>
    </row>
    <row r="13" spans="1:24" ht="25.5">
      <c r="A13" s="4" t="s">
        <v>132</v>
      </c>
      <c r="B13" s="98"/>
      <c r="C13" s="67"/>
      <c r="D13" s="98"/>
      <c r="E13" s="67"/>
      <c r="F13" s="98"/>
      <c r="G13" s="67"/>
      <c r="H13" s="98"/>
      <c r="I13" s="67"/>
      <c r="J13" s="98"/>
      <c r="K13" s="67"/>
      <c r="L13" s="98"/>
      <c r="M13" s="67"/>
      <c r="N13" s="67">
        <v>0</v>
      </c>
      <c r="O13" s="67"/>
      <c r="P13" s="67">
        <v>0</v>
      </c>
      <c r="Q13" s="67"/>
      <c r="R13" s="67">
        <v>0</v>
      </c>
      <c r="S13" s="67"/>
      <c r="T13" s="67">
        <v>0</v>
      </c>
      <c r="U13" s="67"/>
      <c r="V13" s="70">
        <f t="shared" ref="V13:V27" si="0">SUM(B13:T13)</f>
        <v>0</v>
      </c>
      <c r="W13" s="67"/>
      <c r="X13" s="67">
        <v>0</v>
      </c>
    </row>
    <row r="14" spans="1:24">
      <c r="A14" s="3" t="s">
        <v>133</v>
      </c>
      <c r="B14" s="98"/>
      <c r="C14" s="67"/>
      <c r="D14" s="98"/>
      <c r="E14" s="67"/>
      <c r="F14" s="98"/>
      <c r="G14" s="67"/>
      <c r="H14" s="98"/>
      <c r="I14" s="67"/>
      <c r="J14" s="98"/>
      <c r="K14" s="67"/>
      <c r="L14" s="98"/>
      <c r="M14" s="67"/>
      <c r="N14" s="98"/>
      <c r="O14" s="67"/>
      <c r="P14" s="98"/>
      <c r="Q14" s="67"/>
      <c r="R14" s="98"/>
      <c r="S14" s="67"/>
      <c r="T14" s="98"/>
      <c r="U14" s="67"/>
      <c r="V14" s="98"/>
      <c r="W14" s="67"/>
      <c r="X14" s="98"/>
    </row>
    <row r="15" spans="1:24">
      <c r="A15" s="9" t="s">
        <v>134</v>
      </c>
      <c r="B15" s="67">
        <v>0</v>
      </c>
      <c r="C15" s="67"/>
      <c r="D15" s="67">
        <v>0</v>
      </c>
      <c r="E15" s="67"/>
      <c r="F15" s="67">
        <v>0</v>
      </c>
      <c r="G15" s="67"/>
      <c r="H15" s="67">
        <v>0</v>
      </c>
      <c r="I15" s="67"/>
      <c r="J15" s="67">
        <v>0</v>
      </c>
      <c r="K15" s="67"/>
      <c r="L15" s="98"/>
      <c r="M15" s="67"/>
      <c r="N15" s="98"/>
      <c r="O15" s="67"/>
      <c r="P15" s="98"/>
      <c r="Q15" s="67"/>
      <c r="R15" s="98"/>
      <c r="S15" s="67"/>
      <c r="T15" s="67">
        <v>0</v>
      </c>
      <c r="U15" s="67"/>
      <c r="V15" s="70">
        <f t="shared" si="0"/>
        <v>0</v>
      </c>
      <c r="W15" s="67"/>
      <c r="X15" s="67">
        <v>0</v>
      </c>
    </row>
    <row r="16" spans="1:24">
      <c r="A16" s="9" t="s">
        <v>135</v>
      </c>
      <c r="B16" s="67">
        <v>0</v>
      </c>
      <c r="C16" s="67"/>
      <c r="D16" s="98"/>
      <c r="E16" s="67"/>
      <c r="F16" s="67">
        <v>0</v>
      </c>
      <c r="G16" s="67"/>
      <c r="H16" s="98"/>
      <c r="I16" s="67"/>
      <c r="J16" s="98"/>
      <c r="K16" s="67"/>
      <c r="L16" s="98"/>
      <c r="M16" s="67"/>
      <c r="N16" s="98"/>
      <c r="O16" s="67"/>
      <c r="P16" s="98"/>
      <c r="Q16" s="67"/>
      <c r="R16" s="98"/>
      <c r="S16" s="67"/>
      <c r="T16" s="67">
        <v>0</v>
      </c>
      <c r="U16" s="67"/>
      <c r="V16" s="70">
        <f t="shared" si="0"/>
        <v>0</v>
      </c>
      <c r="W16" s="67"/>
      <c r="X16" s="67">
        <v>0</v>
      </c>
    </row>
    <row r="17" spans="1:24">
      <c r="A17" s="290" t="s">
        <v>535</v>
      </c>
      <c r="B17" s="67">
        <v>0</v>
      </c>
      <c r="C17" s="67"/>
      <c r="D17" s="67">
        <v>0</v>
      </c>
      <c r="E17" s="67"/>
      <c r="F17" s="67">
        <v>0</v>
      </c>
      <c r="G17" s="67"/>
      <c r="H17" s="70">
        <v>0</v>
      </c>
      <c r="I17" s="67"/>
      <c r="J17" s="67">
        <v>0</v>
      </c>
      <c r="K17" s="67"/>
      <c r="L17" s="98"/>
      <c r="M17" s="67"/>
      <c r="N17" s="98"/>
      <c r="O17" s="67"/>
      <c r="P17" s="98"/>
      <c r="Q17" s="67"/>
      <c r="R17" s="98"/>
      <c r="S17" s="67"/>
      <c r="T17" s="67">
        <v>0</v>
      </c>
      <c r="U17" s="67"/>
      <c r="V17" s="70">
        <f t="shared" si="0"/>
        <v>0</v>
      </c>
      <c r="W17" s="67"/>
      <c r="X17" s="67">
        <v>0</v>
      </c>
    </row>
    <row r="18" spans="1:24">
      <c r="A18" s="9" t="s">
        <v>136</v>
      </c>
      <c r="B18" s="98"/>
      <c r="C18" s="67"/>
      <c r="D18" s="98"/>
      <c r="E18" s="67"/>
      <c r="F18" s="67">
        <v>0</v>
      </c>
      <c r="G18" s="67"/>
      <c r="H18" s="98"/>
      <c r="I18" s="67"/>
      <c r="J18" s="98"/>
      <c r="K18" s="67"/>
      <c r="L18" s="98"/>
      <c r="M18" s="67"/>
      <c r="N18" s="98"/>
      <c r="O18" s="67"/>
      <c r="P18" s="98"/>
      <c r="Q18" s="67"/>
      <c r="R18" s="98"/>
      <c r="S18" s="67"/>
      <c r="T18" s="67">
        <v>0</v>
      </c>
      <c r="U18" s="67"/>
      <c r="V18" s="70">
        <f t="shared" si="0"/>
        <v>0</v>
      </c>
      <c r="W18" s="67"/>
      <c r="X18" s="67">
        <v>0</v>
      </c>
    </row>
    <row r="19" spans="1:24">
      <c r="A19" s="3" t="s">
        <v>137</v>
      </c>
      <c r="B19" s="98"/>
      <c r="C19" s="67"/>
      <c r="D19" s="98"/>
      <c r="E19" s="67"/>
      <c r="F19" s="98"/>
      <c r="G19" s="67"/>
      <c r="H19" s="98"/>
      <c r="I19" s="67"/>
      <c r="J19" s="98"/>
      <c r="K19" s="67"/>
      <c r="L19" s="98"/>
      <c r="M19" s="67"/>
      <c r="N19" s="98"/>
      <c r="O19" s="67"/>
      <c r="P19" s="98"/>
      <c r="Q19" s="67"/>
      <c r="R19" s="98"/>
      <c r="S19" s="67"/>
      <c r="T19" s="98"/>
      <c r="U19" s="67"/>
      <c r="V19" s="98"/>
      <c r="W19" s="67"/>
      <c r="X19" s="98"/>
    </row>
    <row r="20" spans="1:24">
      <c r="A20" s="9" t="s">
        <v>138</v>
      </c>
      <c r="B20" s="222">
        <v>0</v>
      </c>
      <c r="C20" s="222"/>
      <c r="D20" s="222">
        <v>0</v>
      </c>
      <c r="E20" s="223"/>
      <c r="F20" s="224"/>
      <c r="G20" s="223"/>
      <c r="H20" s="224"/>
      <c r="I20" s="223"/>
      <c r="J20" s="223">
        <v>0</v>
      </c>
      <c r="K20" s="223"/>
      <c r="L20" s="224"/>
      <c r="M20" s="223"/>
      <c r="N20" s="67">
        <v>0</v>
      </c>
      <c r="O20" s="223"/>
      <c r="P20" s="224"/>
      <c r="Q20" s="223"/>
      <c r="R20" s="224"/>
      <c r="S20" s="223"/>
      <c r="T20" s="67">
        <v>0</v>
      </c>
      <c r="U20" s="223"/>
      <c r="V20" s="70">
        <f>SUM(B20:T20)</f>
        <v>0</v>
      </c>
      <c r="W20" s="223"/>
      <c r="X20" s="67">
        <v>0</v>
      </c>
    </row>
    <row r="21" spans="1:24">
      <c r="A21" s="9" t="s">
        <v>139</v>
      </c>
      <c r="B21" s="224"/>
      <c r="C21" s="222"/>
      <c r="D21" s="224"/>
      <c r="E21" s="223"/>
      <c r="F21" s="224"/>
      <c r="G21" s="223"/>
      <c r="H21" s="224"/>
      <c r="I21" s="223"/>
      <c r="J21" s="224"/>
      <c r="K21" s="223"/>
      <c r="L21" s="224"/>
      <c r="M21" s="223"/>
      <c r="N21" s="67">
        <v>0</v>
      </c>
      <c r="O21" s="223"/>
      <c r="P21" s="224"/>
      <c r="Q21" s="223"/>
      <c r="R21" s="224"/>
      <c r="S21" s="223"/>
      <c r="T21" s="67">
        <v>0</v>
      </c>
      <c r="U21" s="223"/>
      <c r="V21" s="70">
        <f>SUM(B21:T21)</f>
        <v>0</v>
      </c>
      <c r="W21" s="223"/>
      <c r="X21" s="67"/>
    </row>
    <row r="22" spans="1:24">
      <c r="A22" s="9" t="s">
        <v>140</v>
      </c>
      <c r="B22" s="224"/>
      <c r="C22" s="223"/>
      <c r="D22" s="224"/>
      <c r="E22" s="223"/>
      <c r="F22" s="224"/>
      <c r="G22" s="223"/>
      <c r="H22" s="224"/>
      <c r="I22" s="223"/>
      <c r="J22" s="224"/>
      <c r="K22" s="223"/>
      <c r="L22" s="224"/>
      <c r="M22" s="223"/>
      <c r="N22" s="67">
        <v>0</v>
      </c>
      <c r="O22" s="223"/>
      <c r="P22" s="224"/>
      <c r="Q22" s="223"/>
      <c r="R22" s="224"/>
      <c r="S22" s="223"/>
      <c r="T22" s="67">
        <v>0</v>
      </c>
      <c r="U22" s="223"/>
      <c r="V22" s="70">
        <f t="shared" si="0"/>
        <v>0</v>
      </c>
      <c r="W22" s="223"/>
      <c r="X22" s="67">
        <v>0</v>
      </c>
    </row>
    <row r="23" spans="1:24">
      <c r="A23" s="9" t="s">
        <v>141</v>
      </c>
      <c r="B23" s="224"/>
      <c r="C23" s="223"/>
      <c r="D23" s="224"/>
      <c r="E23" s="223"/>
      <c r="F23" s="224"/>
      <c r="G23" s="223"/>
      <c r="H23" s="224"/>
      <c r="I23" s="223"/>
      <c r="J23" s="224"/>
      <c r="K23" s="223"/>
      <c r="L23" s="224"/>
      <c r="M23" s="223"/>
      <c r="N23" s="67">
        <v>0</v>
      </c>
      <c r="O23" s="223"/>
      <c r="P23" s="224"/>
      <c r="Q23" s="223"/>
      <c r="R23" s="222">
        <v>0</v>
      </c>
      <c r="S23" s="223"/>
      <c r="T23" s="67">
        <v>0</v>
      </c>
      <c r="U23" s="223"/>
      <c r="V23" s="67">
        <f t="shared" si="0"/>
        <v>0</v>
      </c>
      <c r="W23" s="223"/>
      <c r="X23" s="67">
        <v>0</v>
      </c>
    </row>
    <row r="24" spans="1:24">
      <c r="A24" s="9" t="s">
        <v>142</v>
      </c>
      <c r="B24" s="224"/>
      <c r="C24" s="223"/>
      <c r="D24" s="224"/>
      <c r="E24" s="223"/>
      <c r="F24" s="224"/>
      <c r="G24" s="223"/>
      <c r="H24" s="224"/>
      <c r="I24" s="223"/>
      <c r="J24" s="224"/>
      <c r="K24" s="223"/>
      <c r="L24" s="224"/>
      <c r="M24" s="223"/>
      <c r="N24" s="67">
        <v>0</v>
      </c>
      <c r="O24" s="223"/>
      <c r="P24" s="224"/>
      <c r="Q24" s="223"/>
      <c r="R24" s="224"/>
      <c r="S24" s="223"/>
      <c r="T24" s="67">
        <v>0</v>
      </c>
      <c r="U24" s="223"/>
      <c r="V24" s="67">
        <f>SUM(B24:T24)</f>
        <v>0</v>
      </c>
      <c r="W24" s="223"/>
      <c r="X24" s="67">
        <v>0</v>
      </c>
    </row>
    <row r="25" spans="1:24" ht="26.25" customHeight="1">
      <c r="A25" s="305" t="s">
        <v>143</v>
      </c>
      <c r="B25" s="224"/>
      <c r="C25" s="223"/>
      <c r="D25" s="224"/>
      <c r="E25" s="223"/>
      <c r="F25" s="224"/>
      <c r="G25" s="223"/>
      <c r="H25" s="224"/>
      <c r="I25" s="223"/>
      <c r="J25" s="224"/>
      <c r="K25" s="223"/>
      <c r="L25" s="224"/>
      <c r="M25" s="223"/>
      <c r="N25" s="67">
        <v>0</v>
      </c>
      <c r="O25" s="223"/>
      <c r="P25" s="224"/>
      <c r="Q25" s="223"/>
      <c r="R25" s="224"/>
      <c r="S25" s="223"/>
      <c r="T25" s="67">
        <v>0</v>
      </c>
      <c r="U25" s="223"/>
      <c r="V25" s="67">
        <f>SUM(B25:T25)</f>
        <v>0</v>
      </c>
      <c r="W25" s="223"/>
      <c r="X25" s="67">
        <v>0</v>
      </c>
    </row>
    <row r="26" spans="1:24">
      <c r="A26" s="4" t="s">
        <v>124</v>
      </c>
      <c r="B26" s="224"/>
      <c r="C26" s="223"/>
      <c r="D26" s="224"/>
      <c r="E26" s="223"/>
      <c r="F26" s="224"/>
      <c r="G26" s="223"/>
      <c r="H26" s="224"/>
      <c r="I26" s="223"/>
      <c r="J26" s="224"/>
      <c r="K26" s="223"/>
      <c r="L26" s="223">
        <v>0</v>
      </c>
      <c r="M26" s="223"/>
      <c r="N26" s="98"/>
      <c r="O26" s="223"/>
      <c r="P26" s="224"/>
      <c r="Q26" s="223"/>
      <c r="R26" s="224"/>
      <c r="S26" s="223"/>
      <c r="T26" s="67">
        <v>0</v>
      </c>
      <c r="U26" s="223"/>
      <c r="V26" s="67">
        <f t="shared" si="0"/>
        <v>0</v>
      </c>
      <c r="W26" s="223"/>
      <c r="X26" s="67">
        <v>0</v>
      </c>
    </row>
    <row r="27" spans="1:24">
      <c r="A27" s="3" t="s">
        <v>144</v>
      </c>
      <c r="B27" s="224"/>
      <c r="C27" s="223"/>
      <c r="D27" s="224"/>
      <c r="E27" s="223"/>
      <c r="F27" s="224"/>
      <c r="G27" s="223"/>
      <c r="H27" s="224"/>
      <c r="I27" s="223"/>
      <c r="J27" s="224"/>
      <c r="K27" s="223"/>
      <c r="L27" s="225">
        <v>0</v>
      </c>
      <c r="M27" s="223"/>
      <c r="N27" s="68">
        <v>0</v>
      </c>
      <c r="O27" s="223"/>
      <c r="P27" s="225">
        <v>0</v>
      </c>
      <c r="Q27" s="223"/>
      <c r="R27" s="225">
        <v>0</v>
      </c>
      <c r="S27" s="223"/>
      <c r="T27" s="68">
        <v>0</v>
      </c>
      <c r="U27" s="223"/>
      <c r="V27" s="68">
        <f t="shared" si="0"/>
        <v>0</v>
      </c>
      <c r="W27" s="223"/>
      <c r="X27" s="68">
        <v>0</v>
      </c>
    </row>
    <row r="28" spans="1:24" ht="15.75" thickBot="1">
      <c r="A28" s="3" t="s">
        <v>145</v>
      </c>
      <c r="B28" s="289">
        <f>B11+B15+B16-B17-B20</f>
        <v>0</v>
      </c>
      <c r="C28" s="67"/>
      <c r="D28" s="97">
        <f>D11+D15-D17-D20</f>
        <v>0</v>
      </c>
      <c r="E28" s="67"/>
      <c r="F28" s="97">
        <f>F11+F15+F16-F17+F18</f>
        <v>0</v>
      </c>
      <c r="G28" s="67"/>
      <c r="H28" s="289">
        <f>H11+H15-H17</f>
        <v>0</v>
      </c>
      <c r="I28" s="67"/>
      <c r="J28" s="97">
        <f>J11+J15-J17-J20</f>
        <v>0</v>
      </c>
      <c r="K28" s="67"/>
      <c r="L28" s="97">
        <f>SUM(L11:L27)</f>
        <v>0</v>
      </c>
      <c r="M28" s="67"/>
      <c r="N28" s="97">
        <f>SUM(N11:N27)</f>
        <v>0</v>
      </c>
      <c r="O28" s="67"/>
      <c r="P28" s="97">
        <f>SUM(P11:P27)</f>
        <v>0</v>
      </c>
      <c r="Q28" s="67"/>
      <c r="R28" s="97">
        <f>SUM(R11:R27)</f>
        <v>0</v>
      </c>
      <c r="S28" s="67"/>
      <c r="T28" s="97">
        <f>SUM(T11:T27)</f>
        <v>0</v>
      </c>
      <c r="U28" s="67"/>
      <c r="V28" s="97">
        <f>SUM(V11:V27)</f>
        <v>0</v>
      </c>
      <c r="W28" s="67"/>
      <c r="X28" s="97">
        <f>SUM(X11:X27)</f>
        <v>0</v>
      </c>
    </row>
    <row r="29" spans="1:24" ht="15.75" thickTop="1">
      <c r="A29" s="9"/>
      <c r="B29" s="9"/>
      <c r="C29" s="9"/>
      <c r="D29" s="9"/>
      <c r="E29" s="9"/>
      <c r="F29" s="9"/>
      <c r="G29" s="9"/>
      <c r="H29" s="9"/>
      <c r="I29" s="9"/>
      <c r="J29" s="10"/>
      <c r="K29" s="9"/>
      <c r="L29" s="9"/>
      <c r="M29" s="9"/>
      <c r="N29" s="9"/>
      <c r="O29" s="9"/>
      <c r="P29" s="9"/>
      <c r="Q29" s="9"/>
      <c r="R29" s="9"/>
      <c r="S29" s="9"/>
      <c r="T29" s="9"/>
      <c r="U29" s="9"/>
      <c r="W29" s="9"/>
    </row>
    <row r="30" spans="1:24" ht="11.25" customHeight="1">
      <c r="A30" s="9"/>
      <c r="B30" s="9"/>
      <c r="C30" s="9"/>
      <c r="D30" s="9"/>
      <c r="E30" s="9"/>
      <c r="F30" s="9"/>
      <c r="G30" s="9"/>
      <c r="H30" s="9"/>
      <c r="I30" s="9"/>
      <c r="J30" s="10"/>
      <c r="K30" s="9"/>
      <c r="L30" s="9"/>
      <c r="M30" s="9"/>
      <c r="N30" s="9"/>
      <c r="O30" s="9"/>
      <c r="P30" s="9"/>
      <c r="Q30" s="9"/>
      <c r="R30" s="9"/>
      <c r="S30" s="9"/>
      <c r="T30" s="9"/>
      <c r="U30" s="9"/>
      <c r="W30" s="9"/>
    </row>
    <row r="31" spans="1:24" ht="11.25" customHeight="1">
      <c r="A31" s="9"/>
      <c r="B31" s="9"/>
      <c r="C31" s="9"/>
      <c r="D31" s="9"/>
      <c r="E31" s="9"/>
      <c r="F31" s="9"/>
      <c r="G31" s="9"/>
      <c r="H31" s="9"/>
      <c r="I31" s="9"/>
      <c r="J31" s="10"/>
      <c r="K31" s="9"/>
      <c r="L31" s="9"/>
      <c r="M31" s="9"/>
      <c r="N31" s="9"/>
      <c r="O31" s="9"/>
      <c r="P31" s="9"/>
      <c r="Q31" s="9"/>
      <c r="R31" s="9"/>
      <c r="S31" s="9"/>
      <c r="T31" s="9"/>
      <c r="U31" s="9"/>
      <c r="W31" s="9"/>
    </row>
    <row r="32" spans="1:24" ht="11.25" customHeight="1">
      <c r="A32" s="9"/>
      <c r="B32" s="9"/>
      <c r="C32" s="9"/>
      <c r="D32" s="9"/>
      <c r="E32" s="9"/>
      <c r="F32" s="9"/>
      <c r="G32" s="9"/>
      <c r="H32" s="9"/>
      <c r="I32" s="9"/>
      <c r="J32" s="10"/>
      <c r="K32" s="9"/>
      <c r="L32" s="9"/>
      <c r="M32" s="9"/>
      <c r="N32" s="9"/>
      <c r="O32" s="9"/>
      <c r="P32" s="9"/>
      <c r="Q32" s="9"/>
      <c r="R32" s="9"/>
      <c r="S32" s="9"/>
      <c r="T32" s="9"/>
      <c r="U32" s="9"/>
      <c r="W32" s="9"/>
    </row>
    <row r="33" spans="1:23" ht="11.25" customHeight="1">
      <c r="A33" s="9"/>
      <c r="B33" s="9"/>
      <c r="C33" s="9"/>
      <c r="D33" s="9"/>
      <c r="E33" s="9"/>
      <c r="F33" s="9"/>
      <c r="G33" s="9"/>
      <c r="H33" s="9"/>
      <c r="I33" s="9"/>
      <c r="J33" s="10"/>
      <c r="K33" s="9"/>
      <c r="L33" s="9"/>
      <c r="M33" s="9"/>
      <c r="N33" s="9"/>
      <c r="O33" s="9"/>
      <c r="P33" s="9"/>
      <c r="Q33" s="9"/>
      <c r="R33" s="9"/>
      <c r="S33" s="9"/>
      <c r="T33" s="9"/>
      <c r="U33" s="9"/>
      <c r="W33" s="9"/>
    </row>
    <row r="34" spans="1:23" ht="11.25" customHeight="1">
      <c r="A34" s="9"/>
      <c r="B34" s="9"/>
      <c r="C34" s="9"/>
      <c r="D34" s="9"/>
      <c r="E34" s="9"/>
      <c r="F34" s="9"/>
      <c r="G34" s="9"/>
      <c r="H34" s="9"/>
      <c r="I34" s="9"/>
      <c r="J34" s="10"/>
      <c r="K34" s="9"/>
      <c r="L34" s="9"/>
      <c r="M34" s="9"/>
      <c r="N34" s="9"/>
      <c r="O34" s="9"/>
      <c r="P34" s="9"/>
      <c r="Q34" s="9"/>
      <c r="R34" s="9"/>
      <c r="S34" s="9"/>
      <c r="T34" s="9"/>
      <c r="U34" s="9"/>
      <c r="W34" s="9"/>
    </row>
    <row r="35" spans="1:23" ht="11.25" customHeight="1">
      <c r="A35" s="9"/>
      <c r="B35" s="9"/>
      <c r="C35" s="9"/>
      <c r="D35" s="9"/>
      <c r="E35" s="9"/>
      <c r="F35" s="9"/>
      <c r="G35" s="9"/>
      <c r="H35" s="9"/>
      <c r="I35" s="9"/>
      <c r="J35" s="10"/>
      <c r="K35" s="9"/>
      <c r="L35" s="9"/>
      <c r="M35" s="9"/>
      <c r="N35" s="9"/>
      <c r="O35" s="9"/>
      <c r="P35" s="9"/>
      <c r="Q35" s="9"/>
      <c r="R35" s="9"/>
      <c r="S35" s="9"/>
      <c r="T35" s="9"/>
      <c r="U35" s="9"/>
      <c r="W35" s="9"/>
    </row>
    <row r="36" spans="1:23" ht="11.25" customHeight="1">
      <c r="A36" s="9"/>
      <c r="B36" s="9"/>
      <c r="C36" s="9"/>
      <c r="D36" s="9"/>
      <c r="E36" s="9"/>
      <c r="F36" s="9"/>
      <c r="G36" s="9"/>
      <c r="H36" s="9"/>
      <c r="I36" s="9"/>
      <c r="J36" s="10"/>
      <c r="K36" s="9"/>
      <c r="L36" s="9"/>
      <c r="M36" s="9"/>
      <c r="N36" s="9"/>
      <c r="O36" s="9"/>
      <c r="P36" s="9"/>
      <c r="Q36" s="9"/>
      <c r="R36" s="9"/>
      <c r="S36" s="9"/>
      <c r="T36" s="9"/>
      <c r="U36" s="9"/>
      <c r="W36" s="9"/>
    </row>
    <row r="37" spans="1:23" ht="11.25" customHeight="1">
      <c r="A37" s="9"/>
      <c r="B37" s="9"/>
      <c r="C37" s="9"/>
      <c r="D37" s="9"/>
      <c r="E37" s="9"/>
      <c r="F37" s="9"/>
      <c r="G37" s="9"/>
      <c r="H37" s="9"/>
      <c r="I37" s="9"/>
      <c r="J37" s="10"/>
      <c r="K37" s="9"/>
      <c r="L37" s="9"/>
      <c r="M37" s="9"/>
      <c r="N37" s="9"/>
      <c r="O37" s="9"/>
      <c r="P37" s="9"/>
      <c r="Q37" s="9"/>
      <c r="R37" s="9"/>
      <c r="S37" s="9"/>
      <c r="T37" s="9"/>
      <c r="U37" s="9"/>
      <c r="W37" s="9"/>
    </row>
    <row r="38" spans="1:23" ht="11.25" customHeight="1"/>
    <row r="39" spans="1:23" ht="11.25" customHeight="1"/>
    <row r="40" spans="1:23" ht="11.25" customHeight="1"/>
    <row r="41" spans="1:23" ht="11.25" customHeight="1"/>
    <row r="42" spans="1:23" ht="11.25" customHeight="1"/>
    <row r="43" spans="1:23" ht="11.25" customHeight="1"/>
    <row r="44" spans="1:23" ht="11.25" customHeight="1"/>
    <row r="45" spans="1:23" ht="11.25" customHeight="1"/>
    <row r="46" spans="1:23" ht="11.25" customHeight="1"/>
    <row r="47" spans="1:23" ht="11.25" customHeight="1"/>
    <row r="48" spans="1:23"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sheetData>
  <mergeCells count="2">
    <mergeCell ref="B6:J6"/>
    <mergeCell ref="P6:T6"/>
  </mergeCells>
  <pageMargins left="0.15748031496062992" right="0.15748031496062992" top="0.74803149606299213" bottom="0.74803149606299213" header="0.31496062992125984" footer="0.31496062992125984"/>
  <pageSetup scale="60" orientation="landscape" r:id="rId1"/>
  <headerFooter>
    <oddHeader>&amp;C&amp;"Calibri"&amp;10&amp;K000000Unclassified&amp;1#</oddHeader>
    <oddFooter>&amp;C&amp;1#&amp;"Calibri"&amp;10&amp;K000000Unclassified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22" workbookViewId="0">
      <selection activeCell="A49" sqref="A49"/>
    </sheetView>
  </sheetViews>
  <sheetFormatPr baseColWidth="10" defaultColWidth="11.42578125" defaultRowHeight="14.25"/>
  <cols>
    <col min="1" max="2" width="11.42578125" style="17"/>
    <col min="3" max="3" width="17" style="17" customWidth="1"/>
    <col min="4" max="4" width="6" style="17" customWidth="1"/>
    <col min="5" max="5" width="17.7109375" style="17" customWidth="1"/>
    <col min="6" max="6" width="4.7109375" style="17" customWidth="1"/>
    <col min="7" max="7" width="17.7109375" style="17" customWidth="1"/>
    <col min="8" max="8" width="4.7109375" style="17" customWidth="1"/>
    <col min="9" max="16384" width="11.42578125" style="17"/>
  </cols>
  <sheetData>
    <row r="1" spans="1:8" ht="15.75">
      <c r="A1" s="815" t="s">
        <v>33</v>
      </c>
      <c r="B1" s="815"/>
      <c r="C1" s="815"/>
      <c r="D1" s="815"/>
      <c r="E1" s="815"/>
    </row>
    <row r="2" spans="1:8" ht="15.75">
      <c r="A2" s="287" t="s">
        <v>9</v>
      </c>
      <c r="B2" s="287"/>
      <c r="C2" s="287"/>
      <c r="D2" s="1"/>
      <c r="E2" s="1"/>
    </row>
    <row r="3" spans="1:8" ht="15.75">
      <c r="A3" s="829" t="s">
        <v>561</v>
      </c>
      <c r="B3" s="829"/>
      <c r="C3" s="829"/>
      <c r="D3" s="829"/>
      <c r="E3" s="1"/>
    </row>
    <row r="4" spans="1:8" ht="15.75">
      <c r="A4" s="209" t="s">
        <v>6</v>
      </c>
      <c r="B4" s="1"/>
      <c r="C4" s="1"/>
      <c r="D4" s="1"/>
      <c r="E4" s="1"/>
    </row>
    <row r="5" spans="1:8" ht="15">
      <c r="E5" s="71" t="s">
        <v>536</v>
      </c>
      <c r="F5" s="71"/>
      <c r="G5" s="71" t="s">
        <v>537</v>
      </c>
      <c r="H5" s="282"/>
    </row>
    <row r="6" spans="1:8" ht="15">
      <c r="E6" s="47"/>
      <c r="F6" s="71"/>
      <c r="G6" s="190" t="s">
        <v>45</v>
      </c>
      <c r="H6" s="282"/>
    </row>
    <row r="7" spans="1:8" ht="15">
      <c r="E7" s="280"/>
      <c r="F7" s="71" t="s">
        <v>47</v>
      </c>
      <c r="G7" s="280"/>
      <c r="H7" s="71" t="s">
        <v>47</v>
      </c>
    </row>
    <row r="8" spans="1:8">
      <c r="A8" s="17" t="s">
        <v>146</v>
      </c>
      <c r="E8" s="125"/>
      <c r="G8" s="125"/>
    </row>
    <row r="9" spans="1:8">
      <c r="A9" s="17" t="s">
        <v>147</v>
      </c>
      <c r="E9" s="125"/>
      <c r="G9" s="125"/>
    </row>
    <row r="10" spans="1:8">
      <c r="E10" s="125"/>
      <c r="G10" s="125"/>
    </row>
    <row r="11" spans="1:8">
      <c r="E11" s="125"/>
      <c r="G11" s="125"/>
    </row>
    <row r="12" spans="1:8">
      <c r="E12" s="125"/>
      <c r="G12" s="125"/>
    </row>
    <row r="13" spans="1:8">
      <c r="A13" s="17" t="s">
        <v>148</v>
      </c>
      <c r="E13" s="125"/>
      <c r="G13" s="125"/>
    </row>
    <row r="14" spans="1:8">
      <c r="A14" s="17" t="s">
        <v>147</v>
      </c>
      <c r="E14" s="125"/>
      <c r="G14" s="125"/>
    </row>
    <row r="15" spans="1:8">
      <c r="E15" s="125"/>
      <c r="G15" s="125"/>
    </row>
    <row r="16" spans="1:8">
      <c r="E16" s="125"/>
      <c r="G16" s="125"/>
    </row>
    <row r="17" spans="1:8">
      <c r="E17" s="125"/>
      <c r="G17" s="125"/>
    </row>
    <row r="18" spans="1:8">
      <c r="A18" s="17" t="s">
        <v>149</v>
      </c>
      <c r="E18" s="125"/>
      <c r="G18" s="125"/>
    </row>
    <row r="19" spans="1:8">
      <c r="A19" s="17" t="s">
        <v>147</v>
      </c>
      <c r="E19" s="125"/>
      <c r="G19" s="125"/>
    </row>
    <row r="20" spans="1:8">
      <c r="E20" s="125"/>
      <c r="G20" s="125"/>
    </row>
    <row r="21" spans="1:8">
      <c r="E21" s="125"/>
      <c r="G21" s="125"/>
    </row>
    <row r="22" spans="1:8">
      <c r="A22" s="21"/>
      <c r="B22" s="21"/>
      <c r="C22" s="21"/>
      <c r="D22" s="21"/>
      <c r="E22" s="147"/>
      <c r="F22" s="21"/>
      <c r="G22" s="147"/>
      <c r="H22" s="21"/>
    </row>
    <row r="23" spans="1:8" ht="6.95" customHeight="1">
      <c r="E23" s="125"/>
      <c r="G23" s="125"/>
    </row>
    <row r="24" spans="1:8" ht="30" customHeight="1">
      <c r="A24" s="813" t="s">
        <v>150</v>
      </c>
      <c r="B24" s="813"/>
      <c r="C24" s="813"/>
      <c r="E24" s="125"/>
      <c r="G24" s="125"/>
    </row>
    <row r="25" spans="1:8">
      <c r="A25" s="17" t="s">
        <v>151</v>
      </c>
      <c r="E25" s="125"/>
      <c r="G25" s="125"/>
    </row>
    <row r="26" spans="1:8" ht="30.75" customHeight="1">
      <c r="A26" s="813" t="s">
        <v>152</v>
      </c>
      <c r="B26" s="813"/>
      <c r="C26" s="813"/>
      <c r="E26" s="125"/>
      <c r="G26" s="125"/>
    </row>
    <row r="27" spans="1:8">
      <c r="A27" s="21"/>
      <c r="B27" s="21"/>
      <c r="C27" s="21"/>
      <c r="D27" s="21"/>
      <c r="E27" s="147"/>
      <c r="F27" s="21"/>
      <c r="G27" s="147"/>
      <c r="H27" s="21"/>
    </row>
    <row r="28" spans="1:8" ht="6.95" customHeight="1">
      <c r="E28" s="125"/>
      <c r="G28" s="125"/>
    </row>
    <row r="29" spans="1:8" ht="30.75" customHeight="1">
      <c r="A29" s="813" t="s">
        <v>153</v>
      </c>
      <c r="B29" s="813"/>
      <c r="C29" s="813"/>
      <c r="E29" s="125"/>
      <c r="G29" s="125"/>
    </row>
    <row r="30" spans="1:8" ht="15" thickBot="1">
      <c r="A30" s="99"/>
      <c r="B30" s="99"/>
      <c r="C30" s="99"/>
      <c r="D30" s="99"/>
      <c r="E30" s="148"/>
      <c r="F30" s="99"/>
      <c r="G30" s="148"/>
      <c r="H30" s="99"/>
    </row>
    <row r="32" spans="1:8">
      <c r="A32" s="17" t="s">
        <v>154</v>
      </c>
    </row>
    <row r="33" spans="2:2">
      <c r="B33" s="17" t="s">
        <v>79</v>
      </c>
    </row>
    <row r="34" spans="2:2">
      <c r="B34" s="17" t="s">
        <v>147</v>
      </c>
    </row>
  </sheetData>
  <mergeCells count="5">
    <mergeCell ref="A24:C24"/>
    <mergeCell ref="A26:C26"/>
    <mergeCell ref="A29:C29"/>
    <mergeCell ref="A1:E1"/>
    <mergeCell ref="A3:D3"/>
  </mergeCells>
  <pageMargins left="0" right="0.15748031496062992" top="0.31496062992125984" bottom="0.19685039370078741" header="0.31496062992125984" footer="0.31496062992125984"/>
  <pageSetup scale="90" orientation="portrait" r:id="rId1"/>
  <headerFooter>
    <oddHeader>&amp;C&amp;"Calibri"&amp;10&amp;K000000Unclassified&amp;1#</oddHeader>
    <oddFooter>&amp;C&amp;1#&amp;"Calibri"&amp;10&amp;K000000Unclassified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9" zoomScaleNormal="100" workbookViewId="0">
      <selection activeCell="A25" sqref="A25:XFD25"/>
    </sheetView>
  </sheetViews>
  <sheetFormatPr baseColWidth="10" defaultColWidth="11.42578125" defaultRowHeight="14.25"/>
  <cols>
    <col min="1" max="1" width="4.5703125" style="17" customWidth="1"/>
    <col min="2" max="5" width="11.42578125" style="17"/>
    <col min="6" max="6" width="2.7109375" style="17" customWidth="1"/>
    <col min="7" max="7" width="11.42578125" style="17"/>
    <col min="8" max="8" width="2.7109375" style="17" customWidth="1"/>
    <col min="9" max="9" width="11.42578125" style="17"/>
    <col min="10" max="10" width="2.7109375" style="17" customWidth="1"/>
    <col min="11" max="11" width="11.42578125" style="17"/>
    <col min="12" max="12" width="2.7109375" style="17" customWidth="1"/>
    <col min="13" max="13" width="11.42578125" style="17"/>
    <col min="14" max="14" width="2.7109375" style="17" customWidth="1"/>
    <col min="15" max="16384" width="11.42578125" style="17"/>
  </cols>
  <sheetData>
    <row r="1" spans="1:14" ht="15.75">
      <c r="A1" s="339" t="s">
        <v>33</v>
      </c>
      <c r="B1" s="1"/>
      <c r="C1" s="1"/>
      <c r="D1" s="1"/>
      <c r="E1" s="1"/>
    </row>
    <row r="2" spans="1:14" ht="15.75">
      <c r="A2" s="829" t="s">
        <v>10</v>
      </c>
      <c r="B2" s="829"/>
      <c r="C2" s="829"/>
      <c r="D2" s="829"/>
      <c r="E2" s="829"/>
    </row>
    <row r="3" spans="1:14" ht="15.75">
      <c r="A3" s="287" t="s">
        <v>561</v>
      </c>
      <c r="B3" s="287"/>
      <c r="C3" s="287"/>
      <c r="D3" s="287"/>
      <c r="E3" s="287"/>
      <c r="J3" s="283"/>
      <c r="K3" s="283"/>
      <c r="L3" s="283"/>
      <c r="M3" s="283"/>
      <c r="N3" s="283"/>
    </row>
    <row r="4" spans="1:14" ht="15.75">
      <c r="A4" s="345" t="s">
        <v>6</v>
      </c>
      <c r="B4" s="287"/>
      <c r="C4" s="287"/>
      <c r="D4" s="287"/>
      <c r="E4" s="287"/>
      <c r="J4" s="283"/>
      <c r="K4" s="283"/>
      <c r="L4" s="283"/>
      <c r="M4" s="283"/>
      <c r="N4" s="283"/>
    </row>
    <row r="6" spans="1:14" ht="15">
      <c r="A6" s="71">
        <v>1</v>
      </c>
      <c r="B6" s="18" t="s">
        <v>155</v>
      </c>
    </row>
    <row r="7" spans="1:14" ht="15">
      <c r="A7" s="71"/>
      <c r="B7" s="831" t="s">
        <v>147</v>
      </c>
      <c r="C7" s="831"/>
      <c r="D7" s="831"/>
      <c r="E7" s="831"/>
      <c r="F7" s="831"/>
      <c r="G7" s="831"/>
      <c r="H7" s="831"/>
      <c r="I7" s="831"/>
      <c r="J7" s="831"/>
      <c r="K7" s="831"/>
      <c r="L7" s="831"/>
      <c r="M7" s="831"/>
      <c r="N7" s="831"/>
    </row>
    <row r="8" spans="1:14">
      <c r="A8" s="282"/>
    </row>
    <row r="9" spans="1:14" ht="15">
      <c r="A9" s="71">
        <v>2</v>
      </c>
      <c r="B9" s="18" t="s">
        <v>156</v>
      </c>
    </row>
    <row r="10" spans="1:14" ht="28.5" customHeight="1">
      <c r="A10" s="282"/>
      <c r="B10" s="831" t="s">
        <v>157</v>
      </c>
      <c r="C10" s="831"/>
      <c r="D10" s="831"/>
      <c r="E10" s="831"/>
      <c r="F10" s="831"/>
      <c r="G10" s="831"/>
      <c r="H10" s="831"/>
      <c r="I10" s="831"/>
      <c r="J10" s="831"/>
      <c r="K10" s="831"/>
      <c r="L10" s="831"/>
      <c r="M10" s="831"/>
      <c r="N10" s="831"/>
    </row>
    <row r="11" spans="1:14">
      <c r="A11" s="282"/>
      <c r="B11" s="296"/>
      <c r="C11" s="296"/>
      <c r="D11" s="296"/>
      <c r="E11" s="296"/>
      <c r="F11" s="296"/>
      <c r="G11" s="296"/>
      <c r="H11" s="296"/>
      <c r="I11" s="296"/>
      <c r="J11" s="296"/>
      <c r="K11" s="296"/>
      <c r="L11" s="296"/>
      <c r="M11" s="296"/>
      <c r="N11" s="296"/>
    </row>
    <row r="12" spans="1:14" ht="15">
      <c r="A12" s="71" t="s">
        <v>158</v>
      </c>
      <c r="B12" s="18" t="s">
        <v>159</v>
      </c>
      <c r="C12" s="296"/>
      <c r="D12" s="296"/>
      <c r="E12" s="296"/>
      <c r="F12" s="296"/>
      <c r="G12" s="296"/>
      <c r="H12" s="296"/>
      <c r="I12" s="296"/>
      <c r="J12" s="296"/>
      <c r="K12" s="296"/>
      <c r="L12" s="296"/>
      <c r="M12" s="296"/>
      <c r="N12" s="296"/>
    </row>
    <row r="13" spans="1:14" ht="60" customHeight="1">
      <c r="A13" s="282"/>
      <c r="B13" s="830" t="s">
        <v>160</v>
      </c>
      <c r="C13" s="830"/>
      <c r="D13" s="830"/>
      <c r="E13" s="830"/>
      <c r="F13" s="830"/>
      <c r="G13" s="830"/>
      <c r="H13" s="830"/>
      <c r="I13" s="830"/>
      <c r="J13" s="830"/>
      <c r="K13" s="830"/>
      <c r="L13" s="830"/>
      <c r="M13" s="830"/>
      <c r="N13" s="830"/>
    </row>
    <row r="14" spans="1:14" ht="6.95" customHeight="1">
      <c r="A14" s="282"/>
      <c r="B14" s="295"/>
      <c r="C14" s="295"/>
      <c r="D14" s="295"/>
      <c r="E14" s="295"/>
      <c r="F14" s="295"/>
      <c r="G14" s="295"/>
      <c r="H14" s="295"/>
      <c r="I14" s="295"/>
      <c r="J14" s="295"/>
      <c r="K14" s="295"/>
      <c r="L14" s="295"/>
      <c r="M14" s="295"/>
      <c r="N14" s="295"/>
    </row>
    <row r="15" spans="1:14" ht="14.25" customHeight="1">
      <c r="A15" s="282"/>
      <c r="B15" s="832" t="s">
        <v>161</v>
      </c>
      <c r="C15" s="832"/>
      <c r="D15" s="832"/>
      <c r="E15" s="832"/>
      <c r="F15" s="832"/>
      <c r="G15" s="832"/>
      <c r="H15" s="832"/>
      <c r="I15" s="832"/>
      <c r="J15" s="832"/>
      <c r="K15" s="832"/>
      <c r="L15" s="832"/>
      <c r="M15" s="832"/>
      <c r="N15" s="832"/>
    </row>
    <row r="16" spans="1:14" ht="6.95" customHeight="1">
      <c r="A16" s="282"/>
      <c r="B16" s="297"/>
      <c r="C16" s="297"/>
      <c r="D16" s="297"/>
      <c r="E16" s="297"/>
      <c r="F16" s="297"/>
      <c r="G16" s="297"/>
      <c r="H16" s="297"/>
      <c r="I16" s="297"/>
      <c r="J16" s="297"/>
      <c r="K16" s="297"/>
      <c r="L16" s="297"/>
      <c r="M16" s="297"/>
      <c r="N16" s="297"/>
    </row>
    <row r="17" spans="1:14" ht="14.25" customHeight="1">
      <c r="A17" s="282"/>
      <c r="B17" s="832" t="s">
        <v>162</v>
      </c>
      <c r="C17" s="832"/>
      <c r="D17" s="832"/>
      <c r="E17" s="832"/>
      <c r="F17" s="832"/>
      <c r="G17" s="832"/>
      <c r="H17" s="832"/>
      <c r="I17" s="832"/>
      <c r="J17" s="832"/>
      <c r="K17" s="832"/>
      <c r="L17" s="832"/>
      <c r="M17" s="832"/>
      <c r="N17" s="832"/>
    </row>
    <row r="18" spans="1:14">
      <c r="A18" s="282"/>
    </row>
    <row r="19" spans="1:14" ht="15">
      <c r="A19" s="71" t="s">
        <v>163</v>
      </c>
      <c r="B19" s="18" t="s">
        <v>164</v>
      </c>
    </row>
    <row r="20" spans="1:14" ht="57" customHeight="1">
      <c r="A20" s="282"/>
      <c r="B20" s="830" t="s">
        <v>165</v>
      </c>
      <c r="C20" s="830"/>
      <c r="D20" s="830"/>
      <c r="E20" s="830"/>
      <c r="F20" s="830"/>
      <c r="G20" s="830"/>
      <c r="H20" s="830"/>
      <c r="I20" s="830"/>
      <c r="J20" s="830"/>
      <c r="K20" s="830"/>
      <c r="L20" s="830"/>
      <c r="M20" s="830"/>
      <c r="N20" s="830"/>
    </row>
    <row r="21" spans="1:14">
      <c r="A21" s="282"/>
    </row>
    <row r="22" spans="1:14" ht="15">
      <c r="A22" s="71" t="s">
        <v>166</v>
      </c>
      <c r="B22" s="18" t="s">
        <v>167</v>
      </c>
    </row>
    <row r="23" spans="1:14" ht="171.75" customHeight="1">
      <c r="A23" s="282"/>
      <c r="B23" s="830" t="s">
        <v>866</v>
      </c>
      <c r="C23" s="830"/>
      <c r="D23" s="830"/>
      <c r="E23" s="830"/>
      <c r="F23" s="830"/>
      <c r="G23" s="830"/>
      <c r="H23" s="830"/>
      <c r="I23" s="830"/>
      <c r="J23" s="830"/>
      <c r="K23" s="830"/>
      <c r="L23" s="830"/>
      <c r="M23" s="830"/>
      <c r="N23" s="830"/>
    </row>
    <row r="24" spans="1:14" ht="6.75" customHeight="1">
      <c r="A24" s="282"/>
      <c r="B24" s="295"/>
      <c r="C24" s="295"/>
      <c r="D24" s="295"/>
      <c r="E24" s="295"/>
      <c r="F24" s="295"/>
      <c r="G24" s="295"/>
      <c r="H24" s="295"/>
      <c r="I24" s="295"/>
      <c r="J24" s="295"/>
      <c r="K24" s="295"/>
      <c r="L24" s="295"/>
      <c r="M24" s="295"/>
      <c r="N24" s="295"/>
    </row>
    <row r="25" spans="1:14">
      <c r="A25" s="282"/>
    </row>
    <row r="26" spans="1:14" ht="15">
      <c r="A26" s="71" t="s">
        <v>168</v>
      </c>
      <c r="B26" s="18" t="s">
        <v>169</v>
      </c>
    </row>
    <row r="27" spans="1:14" ht="42.75" customHeight="1">
      <c r="A27" s="282"/>
      <c r="B27" s="830" t="s">
        <v>170</v>
      </c>
      <c r="C27" s="830"/>
      <c r="D27" s="830"/>
      <c r="E27" s="830"/>
      <c r="F27" s="830"/>
      <c r="G27" s="830"/>
      <c r="H27" s="830"/>
      <c r="I27" s="830"/>
      <c r="J27" s="830"/>
      <c r="K27" s="830"/>
      <c r="L27" s="830"/>
      <c r="M27" s="830"/>
      <c r="N27" s="830"/>
    </row>
    <row r="28" spans="1:14">
      <c r="A28" s="282"/>
    </row>
    <row r="29" spans="1:14" ht="15">
      <c r="A29" s="71" t="s">
        <v>171</v>
      </c>
      <c r="B29" s="18" t="s">
        <v>172</v>
      </c>
    </row>
    <row r="30" spans="1:14" ht="28.5" customHeight="1">
      <c r="A30" s="282"/>
      <c r="B30" s="830" t="s">
        <v>173</v>
      </c>
      <c r="C30" s="830"/>
      <c r="D30" s="830"/>
      <c r="E30" s="830"/>
      <c r="F30" s="830"/>
      <c r="G30" s="830"/>
      <c r="H30" s="830"/>
      <c r="I30" s="830"/>
      <c r="J30" s="830"/>
      <c r="K30" s="830"/>
      <c r="L30" s="830"/>
      <c r="M30" s="830"/>
      <c r="N30" s="830"/>
    </row>
    <row r="31" spans="1:14">
      <c r="A31" s="282"/>
    </row>
  </sheetData>
  <mergeCells count="10">
    <mergeCell ref="A2:E2"/>
    <mergeCell ref="B20:N20"/>
    <mergeCell ref="B15:N15"/>
    <mergeCell ref="B17:N17"/>
    <mergeCell ref="B23:N23"/>
    <mergeCell ref="B27:N27"/>
    <mergeCell ref="B30:N30"/>
    <mergeCell ref="B7:N7"/>
    <mergeCell ref="B13:N13"/>
    <mergeCell ref="B10:N10"/>
  </mergeCells>
  <pageMargins left="0" right="0.15748031496062992" top="0.31496062992125984" bottom="0.19685039370078741" header="0.31496062992125984" footer="0.31496062992125984"/>
  <pageSetup scale="90" orientation="portrait" r:id="rId1"/>
  <headerFooter>
    <oddHeader>&amp;C&amp;"Calibri"&amp;10&amp;K000000Unclassified&amp;1#</oddHeader>
    <oddFooter>&amp;C&amp;1#&amp;"Calibri"&amp;10&amp;K000000Unclassified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MHCEmailTo xmlns="49842116-8d0c-4cf9-85c1-7ada7372bf70" xsi:nil="true"/>
    <_ip_UnifiedCompliancePolicyUIAction xmlns="http://schemas.microsoft.com/sharepoint/v3" xsi:nil="true"/>
    <CMHCEmailDate xmlns="49842116-8d0c-4cf9-85c1-7ada7372bf70" xsi:nil="true"/>
    <CMHCEmailFrom xmlns="49842116-8d0c-4cf9-85c1-7ada7372bf70" xsi:nil="true"/>
    <_ip_UnifiedCompliancePolicyProperties xmlns="http://schemas.microsoft.com/sharepoint/v3" xsi:nil="true"/>
    <CMHCEmailSubject xmlns="49842116-8d0c-4cf9-85c1-7ada7372bf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0D9E300AE7F4883EFB46DB8DF5A8C" ma:contentTypeVersion="17" ma:contentTypeDescription="Crée un document." ma:contentTypeScope="" ma:versionID="8ff6255bbeb4544cd6d44601e4892623">
  <xsd:schema xmlns:xsd="http://www.w3.org/2001/XMLSchema" xmlns:xs="http://www.w3.org/2001/XMLSchema" xmlns:p="http://schemas.microsoft.com/office/2006/metadata/properties" xmlns:ns1="http://schemas.microsoft.com/sharepoint/v3" xmlns:ns2="a343cb61-89d4-4c5f-aa17-6be5b72e50bc" xmlns:ns3="49842116-8d0c-4cf9-85c1-7ada7372bf70" targetNamespace="http://schemas.microsoft.com/office/2006/metadata/properties" ma:root="true" ma:fieldsID="6c14ad9d6e4d8c1715da76554dfede6c" ns1:_="" ns2:_="" ns3:_="">
    <xsd:import namespace="http://schemas.microsoft.com/sharepoint/v3"/>
    <xsd:import namespace="a343cb61-89d4-4c5f-aa17-6be5b72e50bc"/>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3:CMHCEmailDate" minOccurs="0"/>
                <xsd:element ref="ns3:CMHCEmailFrom" minOccurs="0"/>
                <xsd:element ref="ns3:CMHCEmailSubject" minOccurs="0"/>
                <xsd:element ref="ns3:CMHCEmailTo"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riétés de la stratégie de conformité unifiée" ma:hidden="true" ma:internalName="_ip_UnifiedCompliancePolicyProperties">
      <xsd:simpleType>
        <xsd:restriction base="dms:Note"/>
      </xsd:simpleType>
    </xsd:element>
    <xsd:element name="_ip_UnifiedCompliancePolicyUIAction" ma:index="19"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3cb61-89d4-4c5f-aa17-6be5b72e5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CMHCEmailDate" ma:index="20" nillable="true" ma:displayName="Date" ma:format="DateOnly" ma:internalName="CMHCEmailDate">
      <xsd:simpleType>
        <xsd:restriction base="dms:DateTime"/>
      </xsd:simpleType>
    </xsd:element>
    <xsd:element name="CMHCEmailFrom" ma:index="21" nillable="true" ma:displayName="From" ma:internalName="CMHCEmailFrom">
      <xsd:simpleType>
        <xsd:restriction base="dms:Text">
          <xsd:maxLength value="255"/>
        </xsd:restriction>
      </xsd:simpleType>
    </xsd:element>
    <xsd:element name="CMHCEmailSubject" ma:index="22" nillable="true" ma:displayName="Subject" ma:internalName="CMHCEmailSubject">
      <xsd:simpleType>
        <xsd:restriction base="dms:Text">
          <xsd:maxLength value="255"/>
        </xsd:restriction>
      </xsd:simpleType>
    </xsd:element>
    <xsd:element name="CMHCEmailTo" ma:index="23" nillable="true" ma:displayName="To" ma:internalName="CMHCEmail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28320D-B5CD-4D68-8B16-128933C765CD}">
  <ds:schemaRefs>
    <ds:schemaRef ds:uri="http://schemas.microsoft.com/sharepoint/v3/contenttype/forms"/>
  </ds:schemaRefs>
</ds:datastoreItem>
</file>

<file path=customXml/itemProps2.xml><?xml version="1.0" encoding="utf-8"?>
<ds:datastoreItem xmlns:ds="http://schemas.openxmlformats.org/officeDocument/2006/customXml" ds:itemID="{20B47E7C-39B5-42DD-B7F1-B4B7500376E9}">
  <ds:schemaRefs>
    <ds:schemaRef ds:uri="http://schemas.microsoft.com/sharepoint/v3"/>
    <ds:schemaRef ds:uri="http://purl.org/dc/terms/"/>
    <ds:schemaRef ds:uri="a343cb61-89d4-4c5f-aa17-6be5b72e50bc"/>
    <ds:schemaRef ds:uri="http://schemas.microsoft.com/office/2006/documentManagement/types"/>
    <ds:schemaRef ds:uri="http://www.w3.org/XML/1998/namespace"/>
    <ds:schemaRef ds:uri="http://schemas.microsoft.com/office/infopath/2007/PartnerControls"/>
    <ds:schemaRef ds:uri="http://purl.org/dc/elements/1.1/"/>
    <ds:schemaRef ds:uri="http://purl.org/dc/dcmitype/"/>
    <ds:schemaRef ds:uri="http://schemas.openxmlformats.org/package/2006/metadata/core-properties"/>
    <ds:schemaRef ds:uri="49842116-8d0c-4cf9-85c1-7ada7372bf70"/>
    <ds:schemaRef ds:uri="http://schemas.microsoft.com/office/2006/metadata/properties"/>
  </ds:schemaRefs>
</ds:datastoreItem>
</file>

<file path=customXml/itemProps3.xml><?xml version="1.0" encoding="utf-8"?>
<ds:datastoreItem xmlns:ds="http://schemas.openxmlformats.org/officeDocument/2006/customXml" ds:itemID="{51BAE1CD-92C9-46DF-9CD9-DEE49125B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43cb61-89d4-4c5f-aa17-6be5b72e50bc"/>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10</vt:i4>
      </vt:variant>
    </vt:vector>
  </HeadingPairs>
  <TitlesOfParts>
    <vt:vector size="39" baseType="lpstr">
      <vt:lpstr>Page titre</vt:lpstr>
      <vt:lpstr>Sommaire</vt:lpstr>
      <vt:lpstr>Rapport auditeur</vt:lpstr>
      <vt:lpstr>Renseignements statutaires</vt:lpstr>
      <vt:lpstr>État des résultats</vt:lpstr>
      <vt:lpstr>Bilan</vt:lpstr>
      <vt:lpstr>Actif net</vt:lpstr>
      <vt:lpstr>État des flux de trésorerie</vt:lpstr>
      <vt:lpstr>Notes 1-2</vt:lpstr>
      <vt:lpstr>Notes 3-5</vt:lpstr>
      <vt:lpstr>Notes 6-7</vt:lpstr>
      <vt:lpstr>Note 8</vt:lpstr>
      <vt:lpstr>Notes 9-11</vt:lpstr>
      <vt:lpstr>Notes 12-13</vt:lpstr>
      <vt:lpstr>Notes 14-15</vt:lpstr>
      <vt:lpstr>Notes 16-21</vt:lpstr>
      <vt:lpstr>Annexes A-D</vt:lpstr>
      <vt:lpstr>Annexes E-H</vt:lpstr>
      <vt:lpstr>Annexes I-J</vt:lpstr>
      <vt:lpstr>Page titre formulaires</vt:lpstr>
      <vt:lpstr>Formulaire - section 1</vt:lpstr>
      <vt:lpstr>Formulaire - section 2</vt:lpstr>
      <vt:lpstr>Formulaire - section 3</vt:lpstr>
      <vt:lpstr>Formulaire - section 4</vt:lpstr>
      <vt:lpstr>Formulaire - section 5</vt:lpstr>
      <vt:lpstr>Formulaire - section 6</vt:lpstr>
      <vt:lpstr>Formulaire - section 6,1</vt:lpstr>
      <vt:lpstr>Recommandation de l'auditeur</vt:lpstr>
      <vt:lpstr>Plan comptable</vt:lpstr>
      <vt:lpstr>'Annexes A-D'!Zone_d_impression</vt:lpstr>
      <vt:lpstr>'Annexes E-H'!Zone_d_impression</vt:lpstr>
      <vt:lpstr>'Annexes I-J'!Zone_d_impression</vt:lpstr>
      <vt:lpstr>'Formulaire - section 2'!Zone_d_impression</vt:lpstr>
      <vt:lpstr>'Formulaire - section 3'!Zone_d_impression</vt:lpstr>
      <vt:lpstr>'Formulaire - section 4'!Zone_d_impression</vt:lpstr>
      <vt:lpstr>'Formulaire - section 5'!Zone_d_impression</vt:lpstr>
      <vt:lpstr>'Formulaire - section 6'!Zone_d_impression</vt:lpstr>
      <vt:lpstr>'Note 8'!Zone_d_impression</vt:lpstr>
      <vt:lpstr>'Notes 14-15'!Zone_d_impression</vt:lpstr>
    </vt:vector>
  </TitlesOfParts>
  <Manager/>
  <Company>CMHC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clamonta</dc:creator>
  <cp:keywords/>
  <dc:description/>
  <cp:lastModifiedBy>ivincent</cp:lastModifiedBy>
  <cp:revision/>
  <cp:lastPrinted>2021-09-09T17:10:58Z</cp:lastPrinted>
  <dcterms:created xsi:type="dcterms:W3CDTF">2014-06-18T19:56:09Z</dcterms:created>
  <dcterms:modified xsi:type="dcterms:W3CDTF">2021-09-24T13:21:58Z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0x0101009250D9E300AE7F4883EFB46DB8DF5A8C</vt:lpwstr>
  </property>
  <property fmtid="{D5CDD505-2E9C-101B-9397-08002B2CF9AE}" pid="3" name="CMHCApprovedBy">
    <vt:lpwstr/>
  </property>
  <property fmtid="{D5CDD505-2E9C-101B-9397-08002B2CF9AE}" pid="4" name="MSIP_Label_a8836b4b-58b3-4dd7-84fd-8ebdbeb0a0c5_Enabled">
    <vt:lpwstr>true</vt:lpwstr>
  </property>
  <property fmtid="{D5CDD505-2E9C-101B-9397-08002B2CF9AE}" pid="5" name="MSIP_Label_a8836b4b-58b3-4dd7-84fd-8ebdbeb0a0c5_SetDate">
    <vt:lpwstr>2021-09-24T13:21:31Z</vt:lpwstr>
  </property>
  <property fmtid="{D5CDD505-2E9C-101B-9397-08002B2CF9AE}" pid="6" name="MSIP_Label_a8836b4b-58b3-4dd7-84fd-8ebdbeb0a0c5_Method">
    <vt:lpwstr>Privileged</vt:lpwstr>
  </property>
  <property fmtid="{D5CDD505-2E9C-101B-9397-08002B2CF9AE}" pid="7" name="MSIP_Label_a8836b4b-58b3-4dd7-84fd-8ebdbeb0a0c5_Name">
    <vt:lpwstr>a8836b4b-58b3-4dd7-84fd-8ebdbeb0a0c5</vt:lpwstr>
  </property>
  <property fmtid="{D5CDD505-2E9C-101B-9397-08002B2CF9AE}" pid="8" name="MSIP_Label_a8836b4b-58b3-4dd7-84fd-8ebdbeb0a0c5_SiteId">
    <vt:lpwstr>38b7fc89-dbe8-4ed1-a78b-39dfb6a217a8</vt:lpwstr>
  </property>
  <property fmtid="{D5CDD505-2E9C-101B-9397-08002B2CF9AE}" pid="9" name="MSIP_Label_a8836b4b-58b3-4dd7-84fd-8ebdbeb0a0c5_ActionId">
    <vt:lpwstr>f77a8505-7696-4856-8e0c-3f4e1bbbd2c1</vt:lpwstr>
  </property>
  <property fmtid="{D5CDD505-2E9C-101B-9397-08002B2CF9AE}" pid="10" name="MSIP_Label_a8836b4b-58b3-4dd7-84fd-8ebdbeb0a0c5_ContentBits">
    <vt:lpwstr>3</vt:lpwstr>
  </property>
</Properties>
</file>